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<sst xmlns="http://schemas.openxmlformats.org/spreadsheetml/2006/main" count="359" uniqueCount="191">
  <si>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</si>
  <si>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</si>
  <si>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(įstaigos pavadinimas, kodas Juridinių asmenų registre, adresas)</t>
  </si>
  <si>
    <t>BIUDŽETO IŠLAIDŲ SĄMATOS VYKDYMO</t>
  </si>
  <si>
    <t>2014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</si>
  <si>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</si>
  <si>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</si>
  <si>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</si>
  <si>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</si>
  <si>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</si>
  <si>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Kultūros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</si>
  <si>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</si>
  <si>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</si>
  <si>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</si>
  <si>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</si>
  <si>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</si>
  <si>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</si>
  <si>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302022532</t>
  </si>
  <si>
    <t>03.01.02.01 - Organizuoti kultūros centrų darbą ir užtikrinti aplinkos aptarnavimą</t>
  </si>
  <si>
    <t>Programos</t>
  </si>
  <si>
    <t>03</t>
  </si>
  <si>
    <t>Finansavimo šaltinio</t>
  </si>
  <si>
    <t>ZL</t>
  </si>
  <si>
    <t>Valstybės funkcijos</t>
  </si>
  <si>
    <t>08</t>
  </si>
  <si>
    <t>02</t>
  </si>
  <si>
    <t>01</t>
  </si>
  <si>
    <t/>
  </si>
  <si>
    <t>Iš nepanaudotų biudžetinių įstaigų pajamų lėšų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</si>
  <si>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</si>
  <si>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</si>
  <si>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</si>
  <si>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</si>
  <si>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</si>
  <si>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</si>
  <si>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</si>
  <si>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</si>
  <si>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</si>
  <si>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</si>
  <si>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</si>
  <si>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</si>
  <si>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</si>
  <si>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</si>
  <si>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</si>
  <si>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</si>
  <si>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</si>
  <si>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</si>
  <si>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</si>
  <si>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</si>
  <si>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</si>
  <si>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</si>
  <si>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</si>
  <si>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</si>
  <si>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</si>
  <si>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</si>
  <si>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</si>
  <si>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</si>
  <si>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</si>
  <si>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</si>
  <si>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</si>
  <si>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</si>
  <si>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</si>
  <si>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</si>
  <si>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</si>
  <si>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</si>
  <si>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</si>
  <si>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</si>
  <si>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</si>
  <si>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</si>
  <si>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</si>
  <si>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</si>
  <si>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</si>
  <si>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</si>
  <si>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</si>
  <si>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</si>
  <si>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</si>
  <si>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</si>
  <si>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</si>
  <si>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</si>
  <si>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</si>
  <si>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</si>
  <si>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</si>
  <si>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</si>
  <si>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</si>
  <si>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</si>
  <si>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</si>
  <si>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</si>
  <si>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</si>
  <si>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</si>
  <si>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</si>
  <si>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</si>
  <si>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</si>
  <si>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</si>
  <si>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</si>
  <si>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</si>
  <si>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</si>
  <si>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</si>
  <si>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</si>
  <si>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</si>
  <si>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</si>
  <si>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</si>
  <si>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</si>
  <si>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</si>
  <si>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</si>
  <si>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</si>
  <si>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</si>
  <si>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</si>
  <si>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</si>
  <si>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</si>
  <si>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</si>
  <si>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</si>
  <si>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</si>
  <si>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</si>
  <si>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</si>
  <si>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</si>
  <si>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</si>
  <si>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</si>
  <si>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</si>
  <si>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</si>
  <si>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</si>
  <si>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</si>
  <si>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</si>
  <si>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</si>
  <si>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</si>
  <si>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</si>
  <si>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</si>
  <si>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</si>
  <si>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</si>
  <si>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</si>
  <si>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</si>
  <si>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</si>
  <si>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</si>
  <si>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</si>
  <si>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</si>
  <si>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</si>
  <si>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</si>
  <si>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</si>
  <si>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</si>
  <si>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</si>
  <si>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</si>
  <si>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</si>
  <si>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</si>
  <si>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</si>
  <si>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</si>
  <si>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</si>
  <si>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</si>
  <si>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</si>
  <si>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</si>
  <si>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</si>
  <si>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</si>
  <si>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</si>
  <si>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</si>
  <si>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</si>
  <si>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</si>
  <si>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</si>
  <si>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</si>
  <si>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</si>
  <si>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</si>
  <si>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</si>
  <si>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</si>
  <si>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</si>
  <si>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</si>
  <si>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</si>
  <si>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</si>
  <si>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</si>
  <si>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</si>
  <si>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</si>
  <si>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</si>
  <si>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</si>
  <si>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</si>
  <si>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</si>
  <si>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</si>
  <si>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</si>
  <si>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</si>
  <si>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</si>
  <si>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</si>
  <si>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</si>
  <si>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</si>
  <si>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</si>
  <si>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</si>
  <si>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</si>
  <si>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</si>
  <si>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</si>
  <si>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</si>
  <si>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</si>
  <si>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BĮ Kruonio kultūros centras, 302022352, Darsūniškio g.1, Kruonis, Kaišiadorių r.</t>
  </si>
  <si>
    <t>2014.04.10    Nr. SA-19</t>
  </si>
  <si>
    <t>Vyr.buhalterė</t>
  </si>
  <si>
    <t>Galia Valionienė</t>
  </si>
  <si>
    <t>Kultūrinės veiklos organizatorė atliekanti direktorės pareigas</t>
  </si>
  <si>
    <t>Živilė Grigonytė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</si>
</sst>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center"/>
      <protection/>
    </xf>
    <xf numFmtId="0" fontId="7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10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6" applyFont="1" applyFill="1" applyBorder="1" applyAlignment="1">
      <alignment horizontal="left"/>
      <protection/>
    </xf>
    <xf numFmtId="2" fontId="5" fillId="0" borderId="0" xfId="47" applyNumberFormat="1" applyFont="1" applyFill="1" applyBorder="1" applyAlignment="1" applyProtection="1">
      <alignment horizontal="right" vertical="center"/>
      <protection/>
    </xf>
    <xf numFmtId="0" fontId="5" fillId="0" borderId="0" xfId="46" applyFont="1" applyFill="1" applyBorder="1">
      <alignment/>
      <protection/>
    </xf>
    <xf numFmtId="0" fontId="6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>
      <alignment/>
    </xf>
    <xf numFmtId="0" fontId="7" fillId="0" borderId="0" xfId="46" applyFont="1" applyFill="1" applyBorder="1" applyAlignment="1">
      <alignment/>
      <protection/>
    </xf>
    <xf numFmtId="0" fontId="7" fillId="0" borderId="0" xfId="0" applyFont="1" applyBorder="1" applyAlignment="1">
      <alignment/>
    </xf>
    <xf numFmtId="2" fontId="8" fillId="0" borderId="0" xfId="47" applyNumberFormat="1" applyFont="1" applyFill="1" applyBorder="1" applyAlignment="1" applyProtection="1">
      <alignment horizontal="right" vertical="center"/>
      <protection/>
    </xf>
    <xf numFmtId="0" fontId="14" fillId="0" borderId="0" xfId="46" applyFont="1" applyFill="1" applyBorder="1" applyAlignment="1" applyProtection="1">
      <alignment horizontal="center" vertical="center" wrapText="1"/>
      <protection/>
    </xf>
    <xf numFmtId="2" fontId="5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6" fillId="0" borderId="0" xfId="47" applyNumberFormat="1" applyFont="1" applyFill="1" applyBorder="1" applyAlignment="1" applyProtection="1">
      <alignment horizontal="left"/>
      <protection/>
    </xf>
    <xf numFmtId="0" fontId="6" fillId="0" borderId="0" xfId="46" applyFont="1" applyFill="1" applyBorder="1" applyAlignment="1">
      <alignment horizontal="left"/>
      <protection/>
    </xf>
    <xf numFmtId="3" fontId="7" fillId="0" borderId="10" xfId="46" applyNumberFormat="1" applyFont="1" applyFill="1" applyBorder="1" applyAlignment="1" applyProtection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 applyProtection="1">
      <alignment horizontal="right"/>
      <protection/>
    </xf>
    <xf numFmtId="3" fontId="7" fillId="0" borderId="10" xfId="46" applyNumberFormat="1" applyFont="1" applyFill="1" applyBorder="1" applyAlignment="1" applyProtection="1">
      <alignment/>
      <protection/>
    </xf>
    <xf numFmtId="1" fontId="7" fillId="0" borderId="10" xfId="46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7" fillId="0" borderId="12" xfId="46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right"/>
    </xf>
    <xf numFmtId="3" fontId="7" fillId="0" borderId="16" xfId="46" applyNumberFormat="1" applyFont="1" applyFill="1" applyBorder="1" applyAlignment="1" applyProtection="1">
      <alignment horizontal="center"/>
      <protection locked="0"/>
    </xf>
    <xf numFmtId="3" fontId="7" fillId="0" borderId="17" xfId="46" applyNumberFormat="1" applyFont="1" applyFill="1" applyBorder="1" applyAlignment="1" applyProtection="1">
      <alignment horizontal="center"/>
      <protection/>
    </xf>
    <xf numFmtId="3" fontId="7" fillId="0" borderId="10" xfId="46" applyNumberFormat="1" applyFont="1" applyFill="1" applyBorder="1" applyAlignment="1" applyProtection="1">
      <alignment horizontal="center"/>
      <protection/>
    </xf>
    <xf numFmtId="0" fontId="11" fillId="0" borderId="11" xfId="46" applyFont="1" applyFill="1" applyBorder="1">
      <alignment/>
      <protection/>
    </xf>
    <xf numFmtId="0" fontId="11" fillId="0" borderId="11" xfId="46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6" fillId="0" borderId="11" xfId="46" applyNumberFormat="1" applyFont="1" applyFill="1" applyBorder="1" applyAlignment="1" applyProtection="1">
      <alignment horizontal="right"/>
      <protection/>
    </xf>
    <xf numFmtId="0" fontId="7" fillId="0" borderId="0" xfId="46" applyFont="1" applyFill="1" applyBorder="1" applyAlignment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center" vertical="center" wrapText="1"/>
      <protection/>
    </xf>
    <xf numFmtId="49" fontId="3" fillId="0" borderId="18" xfId="46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8" xfId="46" applyFont="1" applyFill="1" applyBorder="1" applyAlignment="1" applyProtection="1">
      <alignment horizontal="center" vertical="center" wrapText="1"/>
      <protection/>
    </xf>
    <xf numFmtId="49" fontId="5" fillId="0" borderId="17" xfId="46" applyNumberFormat="1" applyFont="1" applyFill="1" applyBorder="1" applyAlignment="1" applyProtection="1">
      <alignment horizontal="center" vertical="center" wrapText="1"/>
      <protection/>
    </xf>
    <xf numFmtId="4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5" fillId="0" borderId="18" xfId="46" applyNumberFormat="1" applyFont="1" applyFill="1" applyBorder="1" applyAlignment="1" applyProtection="1">
      <alignment horizontal="center" vertical="center" wrapText="1"/>
      <protection/>
    </xf>
    <xf numFmtId="0" fontId="9" fillId="0" borderId="0" xfId="46" applyFont="1" applyFill="1">
      <alignment/>
      <protection/>
    </xf>
    <xf numFmtId="0" fontId="9" fillId="0" borderId="10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top" wrapText="1"/>
      <protection/>
    </xf>
    <xf numFmtId="0" fontId="9" fillId="0" borderId="19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6" fillId="0" borderId="18" xfId="46" applyFont="1" applyFill="1" applyBorder="1" applyAlignment="1">
      <alignment horizontal="center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 applyProtection="1">
      <alignment horizontal="right" vertical="center" wrapText="1"/>
      <protection/>
    </xf>
    <xf numFmtId="2" fontId="7" fillId="0" borderId="17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horizontal="center" vertical="top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2" fontId="7" fillId="33" borderId="23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1" fontId="7" fillId="0" borderId="17" xfId="46" applyNumberFormat="1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1" fontId="6" fillId="0" borderId="17" xfId="46" applyNumberFormat="1" applyFont="1" applyFill="1" applyBorder="1" applyAlignment="1">
      <alignment horizontal="center" vertical="top" wrapText="1"/>
      <protection/>
    </xf>
    <xf numFmtId="1" fontId="6" fillId="0" borderId="14" xfId="46" applyNumberFormat="1" applyFont="1" applyFill="1" applyBorder="1" applyAlignment="1">
      <alignment horizontal="center" vertical="top" wrapText="1"/>
      <protection/>
    </xf>
    <xf numFmtId="1" fontId="6" fillId="0" borderId="10" xfId="46" applyNumberFormat="1" applyFont="1" applyFill="1" applyBorder="1" applyAlignment="1">
      <alignment horizontal="center"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horizontal="center" vertical="top" wrapText="1"/>
      <protection/>
    </xf>
    <xf numFmtId="0" fontId="6" fillId="0" borderId="23" xfId="46" applyFont="1" applyFill="1" applyBorder="1" applyAlignment="1">
      <alignment horizontal="center" vertical="center" wrapText="1"/>
      <protection/>
    </xf>
    <xf numFmtId="2" fontId="7" fillId="0" borderId="23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center" wrapText="1"/>
      <protection/>
    </xf>
    <xf numFmtId="0" fontId="9" fillId="0" borderId="16" xfId="46" applyFont="1" applyFill="1" applyBorder="1" applyAlignment="1">
      <alignment vertical="center" wrapText="1"/>
      <protection/>
    </xf>
    <xf numFmtId="0" fontId="9" fillId="0" borderId="18" xfId="46" applyFont="1" applyFill="1" applyBorder="1" applyAlignment="1">
      <alignment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1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Alignment="1">
      <alignment vertical="top"/>
      <protection/>
    </xf>
    <xf numFmtId="2" fontId="7" fillId="0" borderId="17" xfId="46" applyNumberFormat="1" applyFont="1" applyFill="1" applyBorder="1" applyAlignment="1">
      <alignment horizontal="right" vertical="center" wrapText="1"/>
      <protection/>
    </xf>
    <xf numFmtId="0" fontId="7" fillId="0" borderId="18" xfId="46" applyFont="1" applyFill="1" applyBorder="1" applyAlignment="1">
      <alignment vertical="top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2" fontId="7" fillId="0" borderId="23" xfId="46" applyNumberFormat="1" applyFont="1" applyFill="1" applyBorder="1" applyAlignment="1">
      <alignment horizontal="right" vertical="center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2" fontId="7" fillId="0" borderId="13" xfId="46" applyNumberFormat="1" applyFont="1" applyFill="1" applyBorder="1" applyAlignment="1">
      <alignment horizontal="right" vertical="center" wrapText="1"/>
      <protection/>
    </xf>
    <xf numFmtId="2" fontId="7" fillId="0" borderId="13" xfId="46" applyNumberFormat="1" applyFont="1" applyFill="1" applyBorder="1" applyAlignment="1" applyProtection="1">
      <alignment horizontal="right" vertical="center" wrapText="1"/>
      <protection/>
    </xf>
    <xf numFmtId="0" fontId="9" fillId="0" borderId="14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center" wrapText="1"/>
      <protection/>
    </xf>
    <xf numFmtId="0" fontId="7" fillId="0" borderId="13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15" xfId="46" applyFont="1" applyFill="1" applyBorder="1" applyAlignment="1">
      <alignment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2" fontId="7" fillId="0" borderId="16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2" fontId="7" fillId="0" borderId="16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horizontal="center" vertical="top" wrapText="1"/>
      <protection/>
    </xf>
    <xf numFmtId="0" fontId="9" fillId="0" borderId="11" xfId="46" applyFont="1" applyFill="1" applyBorder="1" applyAlignment="1">
      <alignment vertical="top" wrapText="1"/>
      <protection/>
    </xf>
    <xf numFmtId="2" fontId="7" fillId="0" borderId="12" xfId="46" applyNumberFormat="1" applyFont="1" applyFill="1" applyBorder="1" applyAlignment="1">
      <alignment horizontal="right" vertical="center" wrapText="1"/>
      <protection/>
    </xf>
    <xf numFmtId="2" fontId="7" fillId="0" borderId="12" xfId="46" applyNumberFormat="1" applyFont="1" applyFill="1" applyBorder="1" applyAlignment="1" applyProtection="1">
      <alignment horizontal="right" vertical="center" wrapText="1"/>
      <protection/>
    </xf>
    <xf numFmtId="2" fontId="7" fillId="0" borderId="20" xfId="46" applyNumberFormat="1" applyFont="1" applyFill="1" applyBorder="1" applyAlignment="1">
      <alignment horizontal="right" vertical="center" wrapText="1"/>
      <protection/>
    </xf>
    <xf numFmtId="2" fontId="7" fillId="0" borderId="20" xfId="46" applyNumberFormat="1" applyFont="1" applyFill="1" applyBorder="1" applyAlignment="1" applyProtection="1">
      <alignment horizontal="right" vertical="center" wrapText="1"/>
      <protection/>
    </xf>
    <xf numFmtId="0" fontId="7" fillId="0" borderId="0" xfId="46" applyFont="1" applyFill="1" applyAlignment="1">
      <alignment vertical="top" wrapText="1"/>
      <protection/>
    </xf>
    <xf numFmtId="0" fontId="7" fillId="0" borderId="19" xfId="46" applyFont="1" applyFill="1" applyBorder="1" applyAlignment="1">
      <alignment vertical="center" wrapText="1"/>
      <protection/>
    </xf>
    <xf numFmtId="1" fontId="6" fillId="0" borderId="13" xfId="46" applyNumberFormat="1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9" fillId="0" borderId="11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6" fillId="0" borderId="15" xfId="46" applyFont="1" applyFill="1" applyBorder="1" applyAlignment="1">
      <alignment horizontal="center"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1" xfId="46" applyNumberFormat="1" applyFont="1" applyFill="1" applyBorder="1" applyAlignment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>
      <alignment/>
      <protection/>
    </xf>
    <xf numFmtId="0" fontId="7" fillId="0" borderId="10" xfId="46" applyFont="1" applyFill="1" applyBorder="1">
      <alignment/>
      <protection/>
    </xf>
    <xf numFmtId="0" fontId="7" fillId="0" borderId="17" xfId="46" applyFont="1" applyFill="1" applyBorder="1">
      <alignment/>
      <protection/>
    </xf>
    <xf numFmtId="0" fontId="7" fillId="0" borderId="19" xfId="46" applyFont="1" applyFill="1" applyBorder="1">
      <alignment/>
      <protection/>
    </xf>
    <xf numFmtId="0" fontId="7" fillId="0" borderId="10" xfId="46" applyFont="1" applyFill="1" applyBorder="1" applyAlignment="1">
      <alignment horizontal="center"/>
      <protection/>
    </xf>
    <xf numFmtId="0" fontId="9" fillId="0" borderId="17" xfId="46" applyFont="1" applyFill="1" applyBorder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0" xfId="46" applyFont="1" applyFill="1" applyAlignment="1">
      <alignment horizontal="left"/>
      <protection/>
    </xf>
    <xf numFmtId="0" fontId="7" fillId="0" borderId="0" xfId="46" applyFont="1" applyFill="1" applyBorder="1" applyAlignment="1">
      <alignment horizontal="left"/>
      <protection/>
    </xf>
    <xf numFmtId="0" fontId="7" fillId="0" borderId="11" xfId="46" applyFont="1" applyFill="1" applyBorder="1" applyAlignment="1">
      <alignment horizontal="left"/>
      <protection/>
    </xf>
    <xf numFmtId="0" fontId="12" fillId="0" borderId="11" xfId="46" applyFont="1" applyFill="1" applyBorder="1" applyAlignment="1">
      <alignment horizontal="left"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7" fillId="0" borderId="11" xfId="46" applyFont="1" applyFill="1" applyBorder="1">
      <alignment/>
      <protection/>
    </xf>
    <xf numFmtId="0" fontId="7" fillId="0" borderId="0" xfId="46" applyFont="1" applyFill="1" applyAlignment="1">
      <alignment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18" fillId="0" borderId="15" xfId="46" applyFont="1" applyFill="1" applyBorder="1" applyAlignment="1">
      <alignment horizontal="center" vertical="top"/>
      <protection/>
    </xf>
    <xf numFmtId="0" fontId="15" fillId="0" borderId="0" xfId="46" applyFont="1" applyFill="1" applyBorder="1" applyAlignment="1">
      <alignment horizontal="center" vertical="top"/>
      <protection/>
    </xf>
    <xf numFmtId="0" fontId="7" fillId="0" borderId="11" xfId="46" applyFont="1" applyFill="1" applyBorder="1" applyAlignment="1">
      <alignment horizontal="center"/>
      <protection/>
    </xf>
    <xf numFmtId="0" fontId="15" fillId="0" borderId="11" xfId="46" applyFont="1" applyFill="1" applyBorder="1" applyAlignment="1">
      <alignment horizontal="center" vertical="top"/>
      <protection/>
    </xf>
    <xf numFmtId="0" fontId="7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0" fontId="6" fillId="0" borderId="15" xfId="46" applyFont="1" applyFill="1" applyBorder="1" applyAlignment="1">
      <alignment horizontal="center" vertical="top"/>
      <protection/>
    </xf>
    <xf numFmtId="0" fontId="18" fillId="0" borderId="0" xfId="46" applyFont="1" applyFill="1" applyBorder="1" applyAlignment="1">
      <alignment horizontal="center" vertical="top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2" fontId="3" fillId="0" borderId="12" xfId="46" applyNumberFormat="1" applyFont="1" applyFill="1" applyBorder="1" applyAlignment="1" applyProtection="1">
      <alignment horizontal="center" vertical="center" wrapText="1"/>
      <protection/>
    </xf>
    <xf numFmtId="2" fontId="3" fillId="0" borderId="16" xfId="46" applyNumberFormat="1" applyFont="1" applyFill="1" applyBorder="1" applyAlignment="1" applyProtection="1">
      <alignment horizontal="center" vertical="center" wrapText="1"/>
      <protection/>
    </xf>
    <xf numFmtId="2" fontId="3" fillId="0" borderId="23" xfId="46" applyNumberFormat="1" applyFont="1" applyFill="1" applyBorder="1" applyAlignment="1" applyProtection="1">
      <alignment horizontal="center" vertical="center" wrapText="1"/>
      <protection/>
    </xf>
    <xf numFmtId="2" fontId="3" fillId="0" borderId="18" xfId="46" applyNumberFormat="1" applyFont="1" applyFill="1" applyBorder="1" applyAlignment="1" applyProtection="1">
      <alignment horizontal="center" vertical="center" wrapText="1"/>
      <protection/>
    </xf>
    <xf numFmtId="49" fontId="5" fillId="0" borderId="14" xfId="46" applyNumberFormat="1" applyFont="1" applyFill="1" applyBorder="1" applyAlignment="1" applyProtection="1">
      <alignment horizontal="center" vertical="center"/>
      <protection/>
    </xf>
    <xf numFmtId="49" fontId="5" fillId="0" borderId="19" xfId="46" applyNumberFormat="1" applyFont="1" applyFill="1" applyBorder="1" applyAlignment="1" applyProtection="1">
      <alignment horizontal="center" vertical="center"/>
      <protection/>
    </xf>
    <xf numFmtId="49" fontId="5" fillId="0" borderId="17" xfId="46" applyNumberFormat="1" applyFont="1" applyFill="1" applyBorder="1" applyAlignment="1" applyProtection="1">
      <alignment horizontal="center" vertical="center"/>
      <protection/>
    </xf>
    <xf numFmtId="0" fontId="6" fillId="0" borderId="14" xfId="46" applyFont="1" applyFill="1" applyBorder="1" applyAlignment="1">
      <alignment horizontal="center" vertical="top"/>
      <protection/>
    </xf>
    <xf numFmtId="0" fontId="6" fillId="0" borderId="19" xfId="46" applyFont="1" applyFill="1" applyBorder="1" applyAlignment="1">
      <alignment horizontal="center" vertical="top"/>
      <protection/>
    </xf>
    <xf numFmtId="0" fontId="6" fillId="0" borderId="17" xfId="46" applyFont="1" applyFill="1" applyBorder="1" applyAlignment="1">
      <alignment horizontal="center" vertical="top"/>
      <protection/>
    </xf>
    <xf numFmtId="0" fontId="7" fillId="0" borderId="0" xfId="46" applyFont="1" applyFill="1" applyBorder="1" applyAlignment="1">
      <alignment/>
      <protection/>
    </xf>
    <xf numFmtId="0" fontId="6" fillId="0" borderId="0" xfId="0" applyFont="1" applyBorder="1" applyAlignment="1">
      <alignment horizontal="right"/>
    </xf>
    <xf numFmtId="49" fontId="3" fillId="0" borderId="22" xfId="46" applyNumberFormat="1" applyFont="1" applyFill="1" applyBorder="1" applyAlignment="1" applyProtection="1">
      <alignment horizontal="left" vertical="center" wrapText="1"/>
      <protection/>
    </xf>
    <xf numFmtId="49" fontId="3" fillId="0" borderId="0" xfId="46" applyNumberFormat="1" applyFont="1" applyFill="1" applyBorder="1" applyAlignment="1" applyProtection="1">
      <alignment horizontal="left" vertical="center" wrapText="1"/>
      <protection/>
    </xf>
    <xf numFmtId="49" fontId="3" fillId="0" borderId="21" xfId="46" applyNumberFormat="1" applyFont="1" applyFill="1" applyBorder="1" applyAlignment="1" applyProtection="1">
      <alignment horizontal="left" vertical="center" wrapText="1"/>
      <protection/>
    </xf>
    <xf numFmtId="49" fontId="3" fillId="0" borderId="11" xfId="46" applyNumberFormat="1" applyFont="1" applyFill="1" applyBorder="1" applyAlignment="1" applyProtection="1">
      <alignment horizontal="left" vertical="center" wrapText="1"/>
      <protection/>
    </xf>
    <xf numFmtId="0" fontId="3" fillId="0" borderId="12" xfId="46" applyFont="1" applyFill="1" applyBorder="1" applyAlignment="1" applyProtection="1">
      <alignment horizontal="center" vertical="center"/>
      <protection/>
    </xf>
    <xf numFmtId="0" fontId="3" fillId="0" borderId="16" xfId="46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46" applyFont="1" applyFill="1" applyAlignment="1">
      <alignment horizont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/>
      <protection/>
    </xf>
    <xf numFmtId="0" fontId="8" fillId="0" borderId="11" xfId="0" applyFont="1" applyBorder="1" applyAlignment="1">
      <alignment horizontal="center"/>
    </xf>
    <xf numFmtId="0" fontId="6" fillId="0" borderId="0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11" fillId="0" borderId="11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20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38">
      <selection activeCell="K347" sqref="K347:L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240" t="s">
        <v>0</v>
      </c>
      <c r="K1" s="240"/>
      <c r="L1" s="240"/>
    </row>
    <row r="2" spans="1:31" ht="14.25" customHeight="1">
      <c r="A2" s="3"/>
      <c r="B2" s="3"/>
      <c r="C2" s="3"/>
      <c r="D2" s="3"/>
      <c r="E2" s="3"/>
      <c r="F2" s="4"/>
      <c r="G2" s="3"/>
      <c r="H2" s="8"/>
      <c r="I2" s="9"/>
      <c r="J2" s="240"/>
      <c r="K2" s="240"/>
      <c r="L2" s="240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8"/>
      <c r="J3" s="240"/>
      <c r="K3" s="240"/>
      <c r="L3" s="240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8"/>
      <c r="I4" s="9"/>
      <c r="J4" s="240"/>
      <c r="K4" s="240"/>
      <c r="L4" s="240"/>
      <c r="M4" s="10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4"/>
      <c r="I5" s="9"/>
      <c r="J5" s="240"/>
      <c r="K5" s="240"/>
      <c r="L5" s="240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241" t="s">
        <v>185</v>
      </c>
      <c r="H6" s="241"/>
      <c r="I6" s="241"/>
      <c r="J6" s="241"/>
      <c r="K6" s="24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42" t="s">
        <v>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7"/>
      <c r="B8" s="18"/>
      <c r="C8" s="18"/>
      <c r="D8" s="18"/>
      <c r="E8" s="18"/>
      <c r="F8" s="18"/>
      <c r="G8" s="243" t="s">
        <v>3</v>
      </c>
      <c r="H8" s="243"/>
      <c r="I8" s="243"/>
      <c r="J8" s="243"/>
      <c r="K8" s="24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5" t="s">
        <v>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36" t="s">
        <v>6</v>
      </c>
      <c r="H10" s="236"/>
      <c r="I10" s="236"/>
      <c r="J10" s="236"/>
      <c r="K10" s="236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34" t="s">
        <v>7</v>
      </c>
      <c r="H11" s="234"/>
      <c r="I11" s="234"/>
      <c r="J11" s="234"/>
      <c r="K11" s="2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5" t="s">
        <v>8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36" t="s">
        <v>186</v>
      </c>
      <c r="H15" s="236"/>
      <c r="I15" s="236"/>
      <c r="J15" s="236"/>
      <c r="K15" s="2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37" t="s">
        <v>9</v>
      </c>
      <c r="H16" s="237"/>
      <c r="I16" s="237"/>
      <c r="J16" s="237"/>
      <c r="K16" s="2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19"/>
      <c r="D17" s="20"/>
      <c r="E17" s="20"/>
      <c r="F17" s="20"/>
      <c r="G17" s="238" t="s">
        <v>10</v>
      </c>
      <c r="H17" s="238"/>
      <c r="I17" s="238"/>
      <c r="J17" s="238"/>
      <c r="K17" s="238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39" t="s">
        <v>11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23"/>
      <c r="K19" s="24"/>
      <c r="L19" s="25" t="s">
        <v>12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26" t="s">
        <v>13</v>
      </c>
      <c r="K20" s="27"/>
      <c r="L20" s="28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9"/>
      <c r="F21" s="30"/>
      <c r="G21" s="3"/>
      <c r="H21" s="3"/>
      <c r="I21" s="31"/>
      <c r="J21" s="31"/>
      <c r="K21" s="32" t="s">
        <v>14</v>
      </c>
      <c r="L21" s="33"/>
      <c r="M21" s="2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2" t="s">
        <v>15</v>
      </c>
      <c r="D22" s="222"/>
      <c r="E22" s="222"/>
      <c r="F22" s="222"/>
      <c r="G22" s="222"/>
      <c r="H22" s="222"/>
      <c r="I22" s="222"/>
      <c r="J22" s="222"/>
      <c r="K22" s="32" t="s">
        <v>16</v>
      </c>
      <c r="L22" s="34" t="s">
        <v>17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19"/>
      <c r="D23" s="20"/>
      <c r="E23" s="20"/>
      <c r="F23" s="20"/>
      <c r="G23" s="20" t="s">
        <v>18</v>
      </c>
      <c r="H23" s="35"/>
      <c r="I23" s="20"/>
      <c r="J23" s="36" t="s">
        <v>19</v>
      </c>
      <c r="K23" s="37" t="s">
        <v>20</v>
      </c>
      <c r="L23" s="33"/>
      <c r="M23" s="2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19"/>
      <c r="D24" s="20"/>
      <c r="E24" s="20"/>
      <c r="F24" s="20"/>
      <c r="G24" s="38" t="s">
        <v>21</v>
      </c>
      <c r="H24" s="39" t="s">
        <v>22</v>
      </c>
      <c r="I24" s="40"/>
      <c r="J24" s="41"/>
      <c r="K24" s="33"/>
      <c r="L24" s="33"/>
      <c r="M24" s="2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19"/>
      <c r="D25" s="20"/>
      <c r="E25" s="20"/>
      <c r="F25" s="20"/>
      <c r="G25" s="223" t="s">
        <v>23</v>
      </c>
      <c r="H25" s="223"/>
      <c r="I25" s="42" t="s">
        <v>24</v>
      </c>
      <c r="J25" s="43" t="s">
        <v>25</v>
      </c>
      <c r="K25" s="44" t="s">
        <v>26</v>
      </c>
      <c r="L25" s="44" t="s">
        <v>24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5"/>
      <c r="B26" s="45" t="s">
        <v>27</v>
      </c>
      <c r="C26" s="45"/>
      <c r="D26" s="45"/>
      <c r="E26" s="45"/>
      <c r="F26" s="46"/>
      <c r="G26" s="47" t="s">
        <v>28</v>
      </c>
      <c r="H26" s="3"/>
      <c r="I26" s="48"/>
      <c r="J26" s="48"/>
      <c r="K26" s="49"/>
      <c r="L26" s="50" t="s">
        <v>29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4" t="s">
        <v>30</v>
      </c>
      <c r="B27" s="225"/>
      <c r="C27" s="225"/>
      <c r="D27" s="225"/>
      <c r="E27" s="225"/>
      <c r="F27" s="225"/>
      <c r="G27" s="228" t="s">
        <v>31</v>
      </c>
      <c r="H27" s="230" t="s">
        <v>32</v>
      </c>
      <c r="I27" s="232" t="s">
        <v>33</v>
      </c>
      <c r="J27" s="233"/>
      <c r="K27" s="212" t="s">
        <v>34</v>
      </c>
      <c r="L27" s="214" t="s">
        <v>35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6"/>
      <c r="B28" s="227"/>
      <c r="C28" s="227"/>
      <c r="D28" s="227"/>
      <c r="E28" s="227"/>
      <c r="F28" s="227"/>
      <c r="G28" s="229"/>
      <c r="H28" s="231"/>
      <c r="I28" s="52" t="s">
        <v>36</v>
      </c>
      <c r="J28" s="53" t="s">
        <v>37</v>
      </c>
      <c r="K28" s="213"/>
      <c r="L28" s="2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16">
        <v>1</v>
      </c>
      <c r="B29" s="217"/>
      <c r="C29" s="217"/>
      <c r="D29" s="217"/>
      <c r="E29" s="217"/>
      <c r="F29" s="218"/>
      <c r="G29" s="54">
        <v>2</v>
      </c>
      <c r="H29" s="55">
        <v>3</v>
      </c>
      <c r="I29" s="56">
        <v>4</v>
      </c>
      <c r="J29" s="57">
        <v>5</v>
      </c>
      <c r="K29" s="58">
        <v>6</v>
      </c>
      <c r="L29" s="58">
        <v>7</v>
      </c>
    </row>
    <row r="30" spans="1:12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38</v>
      </c>
      <c r="H30" s="64">
        <v>1</v>
      </c>
      <c r="I30" s="65">
        <f>SUM(I31+I41+I64+I85+I93+I109+I132+I148+I157)</f>
        <v>491</v>
      </c>
      <c r="J30" s="65">
        <f>SUM(J31+J41+J64+J85+J93+J109+J132+J148+J157)</f>
        <v>491</v>
      </c>
      <c r="K30" s="66">
        <f>SUM(K31+K41+K64+K85+K93+K109+K132+K148+K157)</f>
        <v>491</v>
      </c>
      <c r="L30" s="65">
        <f>SUM(L31+L41+L64+L85+L93+L109+L132+L148+L157)</f>
        <v>419.51</v>
      </c>
    </row>
    <row r="31" spans="1:12" ht="24.75" customHeight="1">
      <c r="A31" s="60">
        <v>2</v>
      </c>
      <c r="B31" s="67">
        <v>1</v>
      </c>
      <c r="C31" s="68"/>
      <c r="D31" s="69"/>
      <c r="E31" s="70"/>
      <c r="F31" s="71"/>
      <c r="G31" s="67" t="s">
        <v>39</v>
      </c>
      <c r="H31" s="72">
        <v>2</v>
      </c>
      <c r="I31" s="65">
        <f>SUM(I32+I37)</f>
        <v>0</v>
      </c>
      <c r="J31" s="65">
        <f>SUM(J32+J37)</f>
        <v>0</v>
      </c>
      <c r="K31" s="73">
        <f>SUM(K32+K37)</f>
        <v>0</v>
      </c>
      <c r="L31" s="74">
        <f>SUM(L32+L37)</f>
        <v>0</v>
      </c>
    </row>
    <row r="32" spans="1:12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40</v>
      </c>
      <c r="H32" s="64">
        <v>3</v>
      </c>
      <c r="I32" s="80">
        <f aca="true" t="shared" si="0" ref="I32:L33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40</v>
      </c>
      <c r="H33" s="64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 ht="12.75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41</v>
      </c>
      <c r="H34" s="64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42</v>
      </c>
      <c r="H35" s="64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43</v>
      </c>
      <c r="H36" s="64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44</v>
      </c>
      <c r="H37" s="64">
        <v>8</v>
      </c>
      <c r="I37" s="81">
        <f aca="true" t="shared" si="1" ref="I37:L39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 ht="12.75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44</v>
      </c>
      <c r="H38" s="64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44</v>
      </c>
      <c r="H39" s="64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44</v>
      </c>
      <c r="H40" s="64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45</v>
      </c>
      <c r="H41" s="72">
        <v>12</v>
      </c>
      <c r="I41" s="88">
        <f aca="true" t="shared" si="2" ref="I41:L43">I42</f>
        <v>491</v>
      </c>
      <c r="J41" s="89">
        <f t="shared" si="2"/>
        <v>491</v>
      </c>
      <c r="K41" s="88">
        <f t="shared" si="2"/>
        <v>491</v>
      </c>
      <c r="L41" s="88">
        <f t="shared" si="2"/>
        <v>419.51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45</v>
      </c>
      <c r="H42" s="64">
        <v>13</v>
      </c>
      <c r="I42" s="80">
        <f t="shared" si="2"/>
        <v>491</v>
      </c>
      <c r="J42" s="81">
        <f t="shared" si="2"/>
        <v>491</v>
      </c>
      <c r="K42" s="80">
        <f t="shared" si="2"/>
        <v>491</v>
      </c>
      <c r="L42" s="81">
        <f t="shared" si="2"/>
        <v>419.51</v>
      </c>
    </row>
    <row r="43" spans="1:12" ht="12.75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45</v>
      </c>
      <c r="H43" s="64">
        <v>14</v>
      </c>
      <c r="I43" s="80">
        <f t="shared" si="2"/>
        <v>491</v>
      </c>
      <c r="J43" s="81">
        <f t="shared" si="2"/>
        <v>491</v>
      </c>
      <c r="K43" s="90">
        <f t="shared" si="2"/>
        <v>491</v>
      </c>
      <c r="L43" s="90">
        <f t="shared" si="2"/>
        <v>419.51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45</v>
      </c>
      <c r="H44" s="96">
        <v>15</v>
      </c>
      <c r="I44" s="97">
        <f>SUM(I45:I63)-I54</f>
        <v>491</v>
      </c>
      <c r="J44" s="98">
        <f>SUM(J45:J63)-J54</f>
        <v>491</v>
      </c>
      <c r="K44" s="98">
        <f>SUM(K45:K63)-K54</f>
        <v>491</v>
      </c>
      <c r="L44" s="99">
        <f>SUM(L45:L63)-L54</f>
        <v>419.51</v>
      </c>
    </row>
    <row r="45" spans="1:12" ht="12.75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46</v>
      </c>
      <c r="H45" s="64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47</v>
      </c>
      <c r="H46" s="64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48</v>
      </c>
      <c r="H47" s="64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49</v>
      </c>
      <c r="H48" s="64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50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51</v>
      </c>
      <c r="H50" s="64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52</v>
      </c>
      <c r="H51" s="64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53</v>
      </c>
      <c r="H52" s="72">
        <v>23</v>
      </c>
      <c r="I52" s="84">
        <v>491</v>
      </c>
      <c r="J52" s="84">
        <v>491</v>
      </c>
      <c r="K52" s="84">
        <v>491</v>
      </c>
      <c r="L52" s="84">
        <v>419.51</v>
      </c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54</v>
      </c>
      <c r="H53" s="64">
        <v>24</v>
      </c>
      <c r="I53" s="85">
        <v>0</v>
      </c>
      <c r="J53" s="84">
        <v>0</v>
      </c>
      <c r="K53" s="84">
        <v>0</v>
      </c>
      <c r="L53" s="84">
        <v>0</v>
      </c>
    </row>
    <row r="54" spans="1:12" ht="11.25" customHeight="1">
      <c r="A54" s="209">
        <v>1</v>
      </c>
      <c r="B54" s="210"/>
      <c r="C54" s="210"/>
      <c r="D54" s="210"/>
      <c r="E54" s="210"/>
      <c r="F54" s="211"/>
      <c r="G54" s="102">
        <v>2</v>
      </c>
      <c r="H54" s="104">
        <v>3</v>
      </c>
      <c r="I54" s="106">
        <v>4</v>
      </c>
      <c r="J54" s="107">
        <v>5</v>
      </c>
      <c r="K54" s="108">
        <v>6</v>
      </c>
      <c r="L54" s="106">
        <v>7</v>
      </c>
    </row>
    <row r="55" spans="1:12" ht="15.75" customHeight="1">
      <c r="A55" s="91">
        <v>2</v>
      </c>
      <c r="B55" s="109">
        <v>2</v>
      </c>
      <c r="C55" s="110">
        <v>1</v>
      </c>
      <c r="D55" s="110">
        <v>1</v>
      </c>
      <c r="E55" s="110">
        <v>1</v>
      </c>
      <c r="F55" s="111">
        <v>12</v>
      </c>
      <c r="G55" s="110" t="s">
        <v>55</v>
      </c>
      <c r="H55" s="112">
        <v>25</v>
      </c>
      <c r="I55" s="113">
        <v>0</v>
      </c>
      <c r="J55" s="84">
        <v>0</v>
      </c>
      <c r="K55" s="84">
        <v>0</v>
      </c>
      <c r="L55" s="84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56</v>
      </c>
      <c r="H56" s="64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57</v>
      </c>
      <c r="H57" s="112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12.75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58</v>
      </c>
      <c r="H58" s="64">
        <v>28</v>
      </c>
      <c r="I58" s="85">
        <v>0</v>
      </c>
      <c r="J58" s="84">
        <v>0</v>
      </c>
      <c r="K58" s="84">
        <v>0</v>
      </c>
      <c r="L58" s="84">
        <v>0</v>
      </c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59</v>
      </c>
      <c r="H59" s="112">
        <v>29</v>
      </c>
      <c r="I59" s="85">
        <v>0</v>
      </c>
      <c r="J59" s="84">
        <v>0</v>
      </c>
      <c r="K59" s="84">
        <v>0</v>
      </c>
      <c r="L59" s="84">
        <v>0</v>
      </c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60</v>
      </c>
      <c r="H60" s="64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2.75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61</v>
      </c>
      <c r="H61" s="112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62</v>
      </c>
      <c r="H62" s="64">
        <v>32</v>
      </c>
      <c r="I62" s="85">
        <v>0</v>
      </c>
      <c r="J62" s="84">
        <v>0</v>
      </c>
      <c r="K62" s="84">
        <v>0</v>
      </c>
      <c r="L62" s="84">
        <v>0</v>
      </c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63</v>
      </c>
      <c r="H63" s="112">
        <v>33</v>
      </c>
      <c r="I63" s="85">
        <v>0</v>
      </c>
      <c r="J63" s="84">
        <v>0</v>
      </c>
      <c r="K63" s="84">
        <v>0</v>
      </c>
      <c r="L63" s="84">
        <v>0</v>
      </c>
    </row>
    <row r="64" spans="1:12" ht="14.25" customHeight="1">
      <c r="A64" s="114">
        <v>2</v>
      </c>
      <c r="B64" s="115">
        <v>3</v>
      </c>
      <c r="C64" s="67"/>
      <c r="D64" s="68"/>
      <c r="E64" s="68"/>
      <c r="F64" s="71"/>
      <c r="G64" s="116" t="s">
        <v>64</v>
      </c>
      <c r="H64" s="64">
        <v>34</v>
      </c>
      <c r="I64" s="117">
        <f>SUM(I65+I81)</f>
        <v>0</v>
      </c>
      <c r="J64" s="118">
        <f>SUM(J65+J81)</f>
        <v>0</v>
      </c>
      <c r="K64" s="119">
        <f>SUM(K65+K81)</f>
        <v>0</v>
      </c>
      <c r="L64" s="117">
        <f>SUM(L65+L81)</f>
        <v>0</v>
      </c>
    </row>
    <row r="65" spans="1:12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65</v>
      </c>
      <c r="H65" s="112">
        <v>35</v>
      </c>
      <c r="I65" s="80">
        <f>SUM(I66+I71+I76)</f>
        <v>0</v>
      </c>
      <c r="J65" s="120">
        <f>SUM(J66+J71+J76)</f>
        <v>0</v>
      </c>
      <c r="K65" s="81">
        <f>SUM(K66+K71+K76)</f>
        <v>0</v>
      </c>
      <c r="L65" s="80">
        <f>SUM(L66+L71+L76)</f>
        <v>0</v>
      </c>
    </row>
    <row r="66" spans="1:12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66</v>
      </c>
      <c r="H66" s="64">
        <v>36</v>
      </c>
      <c r="I66" s="80">
        <f>I67</f>
        <v>0</v>
      </c>
      <c r="J66" s="120">
        <f>J67</f>
        <v>0</v>
      </c>
      <c r="K66" s="81">
        <f>K67</f>
        <v>0</v>
      </c>
      <c r="L66" s="80">
        <f>L67</f>
        <v>0</v>
      </c>
    </row>
    <row r="67" spans="1:12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66</v>
      </c>
      <c r="H67" s="112">
        <v>37</v>
      </c>
      <c r="I67" s="80">
        <f>SUM(I68:I70)</f>
        <v>0</v>
      </c>
      <c r="J67" s="120">
        <f>SUM(J68:J70)</f>
        <v>0</v>
      </c>
      <c r="K67" s="81">
        <f>SUM(K68:K70)</f>
        <v>0</v>
      </c>
      <c r="L67" s="80">
        <f>SUM(L68:L70)</f>
        <v>0</v>
      </c>
    </row>
    <row r="68" spans="1:12" s="121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67</v>
      </c>
      <c r="H68" s="64">
        <v>38</v>
      </c>
      <c r="I68" s="85">
        <v>0</v>
      </c>
      <c r="J68" s="85">
        <v>0</v>
      </c>
      <c r="K68" s="85">
        <v>0</v>
      </c>
      <c r="L68" s="85">
        <v>0</v>
      </c>
    </row>
    <row r="69" spans="1:12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68</v>
      </c>
      <c r="H69" s="112">
        <v>39</v>
      </c>
      <c r="I69" s="83">
        <v>0</v>
      </c>
      <c r="J69" s="83">
        <v>0</v>
      </c>
      <c r="K69" s="83">
        <v>0</v>
      </c>
      <c r="L69" s="83">
        <v>0</v>
      </c>
    </row>
    <row r="70" spans="1:12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69</v>
      </c>
      <c r="H70" s="64">
        <v>40</v>
      </c>
      <c r="I70" s="122">
        <v>0</v>
      </c>
      <c r="J70" s="85">
        <v>0</v>
      </c>
      <c r="K70" s="85">
        <v>0</v>
      </c>
      <c r="L70" s="85">
        <v>0</v>
      </c>
    </row>
    <row r="71" spans="1:12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3" t="s">
        <v>70</v>
      </c>
      <c r="H71" s="112">
        <v>41</v>
      </c>
      <c r="I71" s="117">
        <f>I72</f>
        <v>0</v>
      </c>
      <c r="J71" s="118">
        <f>J72</f>
        <v>0</v>
      </c>
      <c r="K71" s="119">
        <f>K72</f>
        <v>0</v>
      </c>
      <c r="L71" s="119">
        <f>L72</f>
        <v>0</v>
      </c>
    </row>
    <row r="72" spans="1:12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9" t="s">
        <v>70</v>
      </c>
      <c r="H72" s="64">
        <v>42</v>
      </c>
      <c r="I72" s="90">
        <f>SUM(I73:I75)</f>
        <v>0</v>
      </c>
      <c r="J72" s="124">
        <f>SUM(J73:J75)</f>
        <v>0</v>
      </c>
      <c r="K72" s="125">
        <f>SUM(K73:K75)</f>
        <v>0</v>
      </c>
      <c r="L72" s="81">
        <f>SUM(L73:L75)</f>
        <v>0</v>
      </c>
    </row>
    <row r="73" spans="1:12" s="121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67</v>
      </c>
      <c r="H73" s="112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2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68</v>
      </c>
      <c r="H74" s="64">
        <v>44</v>
      </c>
      <c r="I74" s="85">
        <v>0</v>
      </c>
      <c r="J74" s="85">
        <v>0</v>
      </c>
      <c r="K74" s="85">
        <v>0</v>
      </c>
      <c r="L74" s="85">
        <v>0</v>
      </c>
    </row>
    <row r="75" spans="1:12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69</v>
      </c>
      <c r="H75" s="112">
        <v>45</v>
      </c>
      <c r="I75" s="85">
        <v>0</v>
      </c>
      <c r="J75" s="85">
        <v>0</v>
      </c>
      <c r="K75" s="85">
        <v>0</v>
      </c>
      <c r="L75" s="85">
        <v>0</v>
      </c>
    </row>
    <row r="76" spans="1:12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6" t="s">
        <v>71</v>
      </c>
      <c r="H76" s="64">
        <v>46</v>
      </c>
      <c r="I76" s="80">
        <f>I77</f>
        <v>0</v>
      </c>
      <c r="J76" s="120">
        <f>J77</f>
        <v>0</v>
      </c>
      <c r="K76" s="120">
        <f>K77</f>
        <v>0</v>
      </c>
      <c r="L76" s="81">
        <f>L77</f>
        <v>0</v>
      </c>
    </row>
    <row r="77" spans="1:12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71</v>
      </c>
      <c r="H77" s="112">
        <v>47</v>
      </c>
      <c r="I77" s="80">
        <f>SUM(I78:I80)</f>
        <v>0</v>
      </c>
      <c r="J77" s="120">
        <f>SUM(J78:J80)</f>
        <v>0</v>
      </c>
      <c r="K77" s="120">
        <f>SUM(K78:K80)</f>
        <v>0</v>
      </c>
      <c r="L77" s="81">
        <f>SUM(L78:L80)</f>
        <v>0</v>
      </c>
    </row>
    <row r="78" spans="1:12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72</v>
      </c>
      <c r="H78" s="64">
        <v>48</v>
      </c>
      <c r="I78" s="83">
        <v>0</v>
      </c>
      <c r="J78" s="83">
        <v>0</v>
      </c>
      <c r="K78" s="83">
        <v>0</v>
      </c>
      <c r="L78" s="83">
        <v>0</v>
      </c>
    </row>
    <row r="79" spans="1:12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73</v>
      </c>
      <c r="H79" s="112">
        <v>49</v>
      </c>
      <c r="I79" s="85">
        <v>0</v>
      </c>
      <c r="J79" s="85">
        <v>0</v>
      </c>
      <c r="K79" s="85">
        <v>0</v>
      </c>
      <c r="L79" s="85">
        <v>0</v>
      </c>
    </row>
    <row r="80" spans="1:12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74</v>
      </c>
      <c r="H80" s="64">
        <v>50</v>
      </c>
      <c r="I80" s="127">
        <v>0</v>
      </c>
      <c r="J80" s="83">
        <v>0</v>
      </c>
      <c r="K80" s="83">
        <v>0</v>
      </c>
      <c r="L80" s="83">
        <v>0</v>
      </c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6" t="s">
        <v>75</v>
      </c>
      <c r="H81" s="112">
        <v>51</v>
      </c>
      <c r="I81" s="80">
        <f aca="true" t="shared" si="3" ref="I81:L83">I82</f>
        <v>0</v>
      </c>
      <c r="J81" s="120">
        <f t="shared" si="3"/>
        <v>0</v>
      </c>
      <c r="K81" s="120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76</v>
      </c>
      <c r="H82" s="64">
        <v>52</v>
      </c>
      <c r="I82" s="80">
        <f t="shared" si="3"/>
        <v>0</v>
      </c>
      <c r="J82" s="120">
        <f t="shared" si="3"/>
        <v>0</v>
      </c>
      <c r="K82" s="120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76</v>
      </c>
      <c r="H83" s="112">
        <v>53</v>
      </c>
      <c r="I83" s="80">
        <f t="shared" si="3"/>
        <v>0</v>
      </c>
      <c r="J83" s="120">
        <f t="shared" si="3"/>
        <v>0</v>
      </c>
      <c r="K83" s="120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76</v>
      </c>
      <c r="H84" s="64">
        <v>54</v>
      </c>
      <c r="I84" s="122">
        <v>0</v>
      </c>
      <c r="J84" s="85">
        <v>0</v>
      </c>
      <c r="K84" s="85">
        <v>0</v>
      </c>
      <c r="L84" s="85">
        <v>0</v>
      </c>
    </row>
    <row r="85" spans="1:12" ht="16.5" customHeight="1">
      <c r="A85" s="60">
        <v>2</v>
      </c>
      <c r="B85" s="61">
        <v>4</v>
      </c>
      <c r="C85" s="61"/>
      <c r="D85" s="61"/>
      <c r="E85" s="61"/>
      <c r="F85" s="63"/>
      <c r="G85" s="60" t="s">
        <v>77</v>
      </c>
      <c r="H85" s="112">
        <v>55</v>
      </c>
      <c r="I85" s="80">
        <f aca="true" t="shared" si="4" ref="I85:L87">I86</f>
        <v>0</v>
      </c>
      <c r="J85" s="120">
        <f t="shared" si="4"/>
        <v>0</v>
      </c>
      <c r="K85" s="120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6" t="s">
        <v>78</v>
      </c>
      <c r="H86" s="64">
        <v>56</v>
      </c>
      <c r="I86" s="80">
        <f t="shared" si="4"/>
        <v>0</v>
      </c>
      <c r="J86" s="120">
        <f t="shared" si="4"/>
        <v>0</v>
      </c>
      <c r="K86" s="120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78</v>
      </c>
      <c r="H87" s="112">
        <v>57</v>
      </c>
      <c r="I87" s="80">
        <f t="shared" si="4"/>
        <v>0</v>
      </c>
      <c r="J87" s="120">
        <f t="shared" si="4"/>
        <v>0</v>
      </c>
      <c r="K87" s="120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78</v>
      </c>
      <c r="H88" s="64">
        <v>58</v>
      </c>
      <c r="I88" s="80">
        <f>SUM(I89:I92)-I90</f>
        <v>0</v>
      </c>
      <c r="J88" s="120">
        <f>SUM(J89:J92)-J90</f>
        <v>0</v>
      </c>
      <c r="K88" s="120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79</v>
      </c>
      <c r="H89" s="128">
        <v>59</v>
      </c>
      <c r="I89" s="85">
        <v>0</v>
      </c>
      <c r="J89" s="85">
        <v>0</v>
      </c>
      <c r="K89" s="85">
        <v>0</v>
      </c>
      <c r="L89" s="85">
        <v>0</v>
      </c>
    </row>
    <row r="90" spans="1:12" ht="12.75" customHeight="1">
      <c r="A90" s="219">
        <v>1</v>
      </c>
      <c r="B90" s="220"/>
      <c r="C90" s="220"/>
      <c r="D90" s="220"/>
      <c r="E90" s="220"/>
      <c r="F90" s="221"/>
      <c r="G90" s="129">
        <v>2</v>
      </c>
      <c r="H90" s="130">
        <v>3</v>
      </c>
      <c r="I90" s="104">
        <v>4</v>
      </c>
      <c r="J90" s="103">
        <v>5</v>
      </c>
      <c r="K90" s="103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80</v>
      </c>
      <c r="H91" s="132">
        <v>60</v>
      </c>
      <c r="I91" s="85">
        <v>0</v>
      </c>
      <c r="J91" s="85">
        <v>0</v>
      </c>
      <c r="K91" s="85">
        <v>0</v>
      </c>
      <c r="L91" s="85">
        <v>0</v>
      </c>
    </row>
    <row r="92" spans="1:12" ht="12.75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81</v>
      </c>
      <c r="H92" s="132">
        <v>61</v>
      </c>
      <c r="I92" s="122">
        <v>0</v>
      </c>
      <c r="J92" s="85">
        <v>0</v>
      </c>
      <c r="K92" s="85">
        <v>0</v>
      </c>
      <c r="L92" s="85">
        <v>0</v>
      </c>
    </row>
    <row r="93" spans="1:12" ht="12.75">
      <c r="A93" s="60">
        <v>2</v>
      </c>
      <c r="B93" s="61">
        <v>5</v>
      </c>
      <c r="C93" s="60"/>
      <c r="D93" s="61"/>
      <c r="E93" s="61"/>
      <c r="F93" s="133"/>
      <c r="G93" s="62" t="s">
        <v>82</v>
      </c>
      <c r="H93" s="132">
        <v>62</v>
      </c>
      <c r="I93" s="80">
        <f>SUM(I94+I99+I104)</f>
        <v>0</v>
      </c>
      <c r="J93" s="120">
        <f>SUM(J94+J99+J104)</f>
        <v>0</v>
      </c>
      <c r="K93" s="120">
        <f>SUM(K94+K99+K104)</f>
        <v>0</v>
      </c>
      <c r="L93" s="81">
        <f>SUM(L94+L99+L104)</f>
        <v>0</v>
      </c>
    </row>
    <row r="94" spans="1:12" ht="12.75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83</v>
      </c>
      <c r="H94" s="132">
        <v>63</v>
      </c>
      <c r="I94" s="117">
        <f aca="true" t="shared" si="5" ref="I94:L95">I95</f>
        <v>0</v>
      </c>
      <c r="J94" s="118">
        <f t="shared" si="5"/>
        <v>0</v>
      </c>
      <c r="K94" s="118">
        <f t="shared" si="5"/>
        <v>0</v>
      </c>
      <c r="L94" s="119">
        <f t="shared" si="5"/>
        <v>0</v>
      </c>
    </row>
    <row r="95" spans="1:12" ht="12.75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83</v>
      </c>
      <c r="H95" s="132">
        <v>64</v>
      </c>
      <c r="I95" s="80">
        <f t="shared" si="5"/>
        <v>0</v>
      </c>
      <c r="J95" s="120">
        <f t="shared" si="5"/>
        <v>0</v>
      </c>
      <c r="K95" s="120">
        <f t="shared" si="5"/>
        <v>0</v>
      </c>
      <c r="L95" s="81">
        <f t="shared" si="5"/>
        <v>0</v>
      </c>
    </row>
    <row r="96" spans="1:12" ht="12.75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83</v>
      </c>
      <c r="H96" s="132">
        <v>65</v>
      </c>
      <c r="I96" s="80">
        <f>SUM(I97:I98)</f>
        <v>0</v>
      </c>
      <c r="J96" s="120">
        <f>SUM(J97:J98)</f>
        <v>0</v>
      </c>
      <c r="K96" s="120">
        <f>SUM(K97:K98)</f>
        <v>0</v>
      </c>
      <c r="L96" s="81">
        <f>SUM(L97:L98)</f>
        <v>0</v>
      </c>
    </row>
    <row r="97" spans="1:12" ht="12.75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84</v>
      </c>
      <c r="H97" s="132">
        <v>66</v>
      </c>
      <c r="I97" s="85">
        <v>0</v>
      </c>
      <c r="J97" s="85">
        <v>0</v>
      </c>
      <c r="K97" s="85">
        <v>0</v>
      </c>
      <c r="L97" s="85">
        <v>0</v>
      </c>
    </row>
    <row r="98" spans="1:12" ht="12.75">
      <c r="A98" s="92">
        <v>2</v>
      </c>
      <c r="B98" s="110">
        <v>5</v>
      </c>
      <c r="C98" s="109">
        <v>1</v>
      </c>
      <c r="D98" s="110">
        <v>1</v>
      </c>
      <c r="E98" s="110">
        <v>1</v>
      </c>
      <c r="F98" s="136">
        <v>2</v>
      </c>
      <c r="G98" s="137" t="s">
        <v>85</v>
      </c>
      <c r="H98" s="132">
        <v>67</v>
      </c>
      <c r="I98" s="138">
        <v>0</v>
      </c>
      <c r="J98" s="113">
        <v>0</v>
      </c>
      <c r="K98" s="113">
        <v>0</v>
      </c>
      <c r="L98" s="113">
        <v>0</v>
      </c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86</v>
      </c>
      <c r="H99" s="132">
        <v>68</v>
      </c>
      <c r="I99" s="80">
        <f aca="true" t="shared" si="6" ref="I99:L100">I100</f>
        <v>0</v>
      </c>
      <c r="J99" s="120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86</v>
      </c>
      <c r="H100" s="132">
        <v>69</v>
      </c>
      <c r="I100" s="80">
        <f t="shared" si="6"/>
        <v>0</v>
      </c>
      <c r="J100" s="120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86</v>
      </c>
      <c r="H101" s="132">
        <v>70</v>
      </c>
      <c r="I101" s="80">
        <f>SUM(I102:I103)</f>
        <v>0</v>
      </c>
      <c r="J101" s="120">
        <f>SUM(J102:J103)</f>
        <v>0</v>
      </c>
      <c r="K101" s="81">
        <f>SUM(K102:K103)</f>
        <v>0</v>
      </c>
      <c r="L101" s="80">
        <f>SUM(L102:L103)</f>
        <v>0</v>
      </c>
    </row>
    <row r="102" spans="1:12" ht="12.75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84</v>
      </c>
      <c r="H102" s="132">
        <v>71</v>
      </c>
      <c r="I102" s="122">
        <v>0</v>
      </c>
      <c r="J102" s="85">
        <v>0</v>
      </c>
      <c r="K102" s="85">
        <v>0</v>
      </c>
      <c r="L102" s="85">
        <v>0</v>
      </c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85</v>
      </c>
      <c r="H103" s="132">
        <v>72</v>
      </c>
      <c r="I103" s="85">
        <v>0</v>
      </c>
      <c r="J103" s="85">
        <v>0</v>
      </c>
      <c r="K103" s="85">
        <v>0</v>
      </c>
      <c r="L103" s="85">
        <v>0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87</v>
      </c>
      <c r="H104" s="132">
        <v>73</v>
      </c>
      <c r="I104" s="80">
        <f aca="true" t="shared" si="7" ref="I104:L105">I105</f>
        <v>0</v>
      </c>
      <c r="J104" s="120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87</v>
      </c>
      <c r="H105" s="132">
        <v>74</v>
      </c>
      <c r="I105" s="80">
        <f t="shared" si="7"/>
        <v>0</v>
      </c>
      <c r="J105" s="120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87</v>
      </c>
      <c r="H106" s="132">
        <v>75</v>
      </c>
      <c r="I106" s="90">
        <f>SUM(I107:I108)</f>
        <v>0</v>
      </c>
      <c r="J106" s="124">
        <f>SUM(J107:J108)</f>
        <v>0</v>
      </c>
      <c r="K106" s="125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84</v>
      </c>
      <c r="H107" s="132">
        <v>76</v>
      </c>
      <c r="I107" s="85">
        <v>0</v>
      </c>
      <c r="J107" s="85">
        <v>0</v>
      </c>
      <c r="K107" s="85">
        <v>0</v>
      </c>
      <c r="L107" s="85">
        <v>0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85</v>
      </c>
      <c r="H108" s="132">
        <v>77</v>
      </c>
      <c r="I108" s="141">
        <v>0</v>
      </c>
      <c r="J108" s="142">
        <v>0</v>
      </c>
      <c r="K108" s="142">
        <v>0</v>
      </c>
      <c r="L108" s="142">
        <v>0</v>
      </c>
    </row>
    <row r="109" spans="1:12" ht="16.5" customHeight="1">
      <c r="A109" s="143">
        <v>2</v>
      </c>
      <c r="B109" s="60">
        <v>6</v>
      </c>
      <c r="C109" s="61"/>
      <c r="D109" s="62"/>
      <c r="E109" s="60"/>
      <c r="F109" s="133"/>
      <c r="G109" s="144" t="s">
        <v>88</v>
      </c>
      <c r="H109" s="132">
        <v>78</v>
      </c>
      <c r="I109" s="80">
        <f>SUM(I110+I115+I119+I123+I127)</f>
        <v>0</v>
      </c>
      <c r="J109" s="120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89</v>
      </c>
      <c r="H110" s="132">
        <v>79</v>
      </c>
      <c r="I110" s="90">
        <f aca="true" t="shared" si="8" ref="I110:L111">I111</f>
        <v>0</v>
      </c>
      <c r="J110" s="124">
        <f t="shared" si="8"/>
        <v>0</v>
      </c>
      <c r="K110" s="125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89</v>
      </c>
      <c r="H111" s="132">
        <v>80</v>
      </c>
      <c r="I111" s="80">
        <f t="shared" si="8"/>
        <v>0</v>
      </c>
      <c r="J111" s="120">
        <f t="shared" si="8"/>
        <v>0</v>
      </c>
      <c r="K111" s="81">
        <f t="shared" si="8"/>
        <v>0</v>
      </c>
      <c r="L111" s="80">
        <f t="shared" si="8"/>
        <v>0</v>
      </c>
    </row>
    <row r="112" spans="1:12" ht="12.75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89</v>
      </c>
      <c r="H112" s="132">
        <v>81</v>
      </c>
      <c r="I112" s="80">
        <f>SUM(I113:I114)</f>
        <v>0</v>
      </c>
      <c r="J112" s="120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90</v>
      </c>
      <c r="H113" s="132">
        <v>82</v>
      </c>
      <c r="I113" s="122">
        <v>0</v>
      </c>
      <c r="J113" s="85">
        <v>0</v>
      </c>
      <c r="K113" s="85">
        <v>0</v>
      </c>
      <c r="L113" s="85">
        <v>0</v>
      </c>
    </row>
    <row r="114" spans="1:12" ht="12.75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91</v>
      </c>
      <c r="H114" s="132">
        <v>83</v>
      </c>
      <c r="I114" s="83">
        <v>0</v>
      </c>
      <c r="J114" s="83">
        <v>0</v>
      </c>
      <c r="K114" s="83">
        <v>0</v>
      </c>
      <c r="L114" s="83">
        <v>0</v>
      </c>
    </row>
    <row r="115" spans="1:12" ht="12.75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92</v>
      </c>
      <c r="H115" s="132">
        <v>84</v>
      </c>
      <c r="I115" s="80">
        <f aca="true" t="shared" si="9" ref="I115:L117">I116</f>
        <v>0</v>
      </c>
      <c r="J115" s="120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92</v>
      </c>
      <c r="H116" s="132">
        <v>85</v>
      </c>
      <c r="I116" s="80">
        <f t="shared" si="9"/>
        <v>0</v>
      </c>
      <c r="J116" s="120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92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 ht="12.75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92</v>
      </c>
      <c r="H118" s="132">
        <v>87</v>
      </c>
      <c r="I118" s="85">
        <v>0</v>
      </c>
      <c r="J118" s="85">
        <v>0</v>
      </c>
      <c r="K118" s="85">
        <v>0</v>
      </c>
      <c r="L118" s="85">
        <v>0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3" t="s">
        <v>93</v>
      </c>
      <c r="H119" s="132">
        <v>88</v>
      </c>
      <c r="I119" s="117">
        <f aca="true" t="shared" si="10" ref="I119:L121">I120</f>
        <v>0</v>
      </c>
      <c r="J119" s="118">
        <f t="shared" si="10"/>
        <v>0</v>
      </c>
      <c r="K119" s="119">
        <f t="shared" si="10"/>
        <v>0</v>
      </c>
      <c r="L119" s="117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93</v>
      </c>
      <c r="H120" s="132">
        <v>89</v>
      </c>
      <c r="I120" s="80">
        <f t="shared" si="10"/>
        <v>0</v>
      </c>
      <c r="J120" s="120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93</v>
      </c>
      <c r="H121" s="132">
        <v>90</v>
      </c>
      <c r="I121" s="80">
        <f t="shared" si="10"/>
        <v>0</v>
      </c>
      <c r="J121" s="120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93</v>
      </c>
      <c r="H122" s="132">
        <v>91</v>
      </c>
      <c r="I122" s="122">
        <v>0</v>
      </c>
      <c r="J122" s="85">
        <v>0</v>
      </c>
      <c r="K122" s="85">
        <v>0</v>
      </c>
      <c r="L122" s="85">
        <v>0</v>
      </c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3" t="s">
        <v>94</v>
      </c>
      <c r="H123" s="132">
        <v>92</v>
      </c>
      <c r="I123" s="117">
        <f aca="true" t="shared" si="11" ref="I123:L125">I124</f>
        <v>0</v>
      </c>
      <c r="J123" s="118">
        <f t="shared" si="11"/>
        <v>0</v>
      </c>
      <c r="K123" s="119">
        <f t="shared" si="11"/>
        <v>0</v>
      </c>
      <c r="L123" s="117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94</v>
      </c>
      <c r="H124" s="132">
        <v>93</v>
      </c>
      <c r="I124" s="80">
        <f t="shared" si="11"/>
        <v>0</v>
      </c>
      <c r="J124" s="120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94</v>
      </c>
      <c r="H125" s="132">
        <v>94</v>
      </c>
      <c r="I125" s="80">
        <f t="shared" si="11"/>
        <v>0</v>
      </c>
      <c r="J125" s="120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94</v>
      </c>
      <c r="H126" s="132">
        <v>95</v>
      </c>
      <c r="I126" s="122">
        <v>0</v>
      </c>
      <c r="J126" s="85">
        <v>0</v>
      </c>
      <c r="K126" s="85">
        <v>0</v>
      </c>
      <c r="L126" s="85">
        <v>0</v>
      </c>
    </row>
    <row r="127" spans="1:12" ht="27" customHeight="1">
      <c r="A127" s="91">
        <v>2</v>
      </c>
      <c r="B127" s="109">
        <v>6</v>
      </c>
      <c r="C127" s="110">
        <v>5</v>
      </c>
      <c r="D127" s="137"/>
      <c r="E127" s="109"/>
      <c r="F127" s="136"/>
      <c r="G127" s="149" t="s">
        <v>95</v>
      </c>
      <c r="H127" s="132">
        <v>96</v>
      </c>
      <c r="I127" s="97">
        <f aca="true" t="shared" si="12" ref="I127:L129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95</v>
      </c>
      <c r="H128" s="132">
        <v>97</v>
      </c>
      <c r="I128" s="80">
        <f t="shared" si="12"/>
        <v>0</v>
      </c>
      <c r="J128" s="120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95</v>
      </c>
      <c r="H129" s="132">
        <v>98</v>
      </c>
      <c r="I129" s="80">
        <f t="shared" si="12"/>
        <v>0</v>
      </c>
      <c r="J129" s="120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95</v>
      </c>
      <c r="H130" s="132">
        <v>99</v>
      </c>
      <c r="I130" s="122">
        <v>0</v>
      </c>
      <c r="J130" s="85">
        <v>0</v>
      </c>
      <c r="K130" s="85">
        <v>0</v>
      </c>
      <c r="L130" s="85">
        <v>0</v>
      </c>
    </row>
    <row r="131" spans="1:12" ht="12" customHeight="1">
      <c r="A131" s="209">
        <v>1</v>
      </c>
      <c r="B131" s="210"/>
      <c r="C131" s="210"/>
      <c r="D131" s="210"/>
      <c r="E131" s="210"/>
      <c r="F131" s="211"/>
      <c r="G131" s="150">
        <v>2</v>
      </c>
      <c r="H131" s="150">
        <v>3</v>
      </c>
      <c r="I131" s="102">
        <v>4</v>
      </c>
      <c r="J131" s="103">
        <v>5</v>
      </c>
      <c r="K131" s="102">
        <v>6</v>
      </c>
      <c r="L131" s="104">
        <v>7</v>
      </c>
    </row>
    <row r="132" spans="1:12" ht="14.25" customHeight="1">
      <c r="A132" s="143">
        <v>2</v>
      </c>
      <c r="B132" s="60">
        <v>7</v>
      </c>
      <c r="C132" s="60"/>
      <c r="D132" s="61"/>
      <c r="E132" s="61"/>
      <c r="F132" s="63"/>
      <c r="G132" s="62" t="s">
        <v>96</v>
      </c>
      <c r="H132" s="151">
        <v>100</v>
      </c>
      <c r="I132" s="81">
        <f>SUM(I133+I138+I143)</f>
        <v>0</v>
      </c>
      <c r="J132" s="120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 ht="12.75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97</v>
      </c>
      <c r="H133" s="151">
        <v>101</v>
      </c>
      <c r="I133" s="81">
        <f aca="true" t="shared" si="13" ref="I133:L134">I134</f>
        <v>0</v>
      </c>
      <c r="J133" s="120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97</v>
      </c>
      <c r="H134" s="151">
        <v>102</v>
      </c>
      <c r="I134" s="81">
        <f t="shared" si="13"/>
        <v>0</v>
      </c>
      <c r="J134" s="120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97</v>
      </c>
      <c r="H135" s="151">
        <v>103</v>
      </c>
      <c r="I135" s="81">
        <f>SUM(I136:I137)</f>
        <v>0</v>
      </c>
      <c r="J135" s="120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98</v>
      </c>
      <c r="H136" s="151">
        <v>104</v>
      </c>
      <c r="I136" s="152">
        <v>0</v>
      </c>
      <c r="J136" s="152">
        <v>0</v>
      </c>
      <c r="K136" s="152">
        <v>0</v>
      </c>
      <c r="L136" s="152">
        <v>0</v>
      </c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99</v>
      </c>
      <c r="H137" s="151">
        <v>105</v>
      </c>
      <c r="I137" s="153">
        <v>0</v>
      </c>
      <c r="J137" s="84">
        <v>0</v>
      </c>
      <c r="K137" s="84">
        <v>0</v>
      </c>
      <c r="L137" s="84">
        <v>0</v>
      </c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100</v>
      </c>
      <c r="H138" s="151">
        <v>106</v>
      </c>
      <c r="I138" s="125">
        <f aca="true" t="shared" si="14" ref="I138:L139">I139</f>
        <v>0</v>
      </c>
      <c r="J138" s="124">
        <f t="shared" si="14"/>
        <v>0</v>
      </c>
      <c r="K138" s="125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100</v>
      </c>
      <c r="H139" s="151">
        <v>107</v>
      </c>
      <c r="I139" s="81">
        <f t="shared" si="14"/>
        <v>0</v>
      </c>
      <c r="J139" s="120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100</v>
      </c>
      <c r="H140" s="151">
        <v>108</v>
      </c>
      <c r="I140" s="81">
        <f>SUM(I141:I142)</f>
        <v>0</v>
      </c>
      <c r="J140" s="120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101</v>
      </c>
      <c r="H141" s="151">
        <v>109</v>
      </c>
      <c r="I141" s="153">
        <v>0</v>
      </c>
      <c r="J141" s="84">
        <v>0</v>
      </c>
      <c r="K141" s="84">
        <v>0</v>
      </c>
      <c r="L141" s="84">
        <v>0</v>
      </c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102</v>
      </c>
      <c r="H142" s="151">
        <v>110</v>
      </c>
      <c r="I142" s="84">
        <v>0</v>
      </c>
      <c r="J142" s="84">
        <v>0</v>
      </c>
      <c r="K142" s="84">
        <v>0</v>
      </c>
      <c r="L142" s="84">
        <v>0</v>
      </c>
    </row>
    <row r="143" spans="1:12" ht="12.75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103</v>
      </c>
      <c r="H143" s="151">
        <v>111</v>
      </c>
      <c r="I143" s="81">
        <f aca="true" t="shared" si="15" ref="I143:L144">I144</f>
        <v>0</v>
      </c>
      <c r="J143" s="120">
        <f t="shared" si="15"/>
        <v>0</v>
      </c>
      <c r="K143" s="81">
        <f t="shared" si="15"/>
        <v>0</v>
      </c>
      <c r="L143" s="80">
        <f t="shared" si="15"/>
        <v>0</v>
      </c>
    </row>
    <row r="144" spans="1:12" ht="12.75">
      <c r="A144" s="91">
        <v>2</v>
      </c>
      <c r="B144" s="109">
        <v>7</v>
      </c>
      <c r="C144" s="155">
        <v>3</v>
      </c>
      <c r="D144" s="109">
        <v>1</v>
      </c>
      <c r="E144" s="110"/>
      <c r="F144" s="111"/>
      <c r="G144" s="137" t="s">
        <v>103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12" ht="12.75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103</v>
      </c>
      <c r="H145" s="151">
        <v>113</v>
      </c>
      <c r="I145" s="81">
        <f>SUM(I146:I147)</f>
        <v>0</v>
      </c>
      <c r="J145" s="120">
        <f>SUM(J146:J147)</f>
        <v>0</v>
      </c>
      <c r="K145" s="81">
        <f>SUM(K146:K147)</f>
        <v>0</v>
      </c>
      <c r="L145" s="80">
        <f>SUM(L146:L147)</f>
        <v>0</v>
      </c>
    </row>
    <row r="146" spans="1:12" ht="12.75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104</v>
      </c>
      <c r="H146" s="151">
        <v>114</v>
      </c>
      <c r="I146" s="156">
        <v>0</v>
      </c>
      <c r="J146" s="152">
        <v>0</v>
      </c>
      <c r="K146" s="152">
        <v>0</v>
      </c>
      <c r="L146" s="152">
        <v>0</v>
      </c>
    </row>
    <row r="147" spans="1:12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105</v>
      </c>
      <c r="H147" s="151">
        <v>115</v>
      </c>
      <c r="I147" s="84">
        <v>0</v>
      </c>
      <c r="J147" s="84">
        <v>0</v>
      </c>
      <c r="K147" s="84">
        <v>0</v>
      </c>
      <c r="L147" s="84">
        <v>0</v>
      </c>
    </row>
    <row r="148" spans="1:12" ht="15" customHeight="1">
      <c r="A148" s="143">
        <v>2</v>
      </c>
      <c r="B148" s="143">
        <v>8</v>
      </c>
      <c r="C148" s="60"/>
      <c r="D148" s="87"/>
      <c r="E148" s="67"/>
      <c r="F148" s="157"/>
      <c r="G148" s="158" t="s">
        <v>106</v>
      </c>
      <c r="H148" s="151">
        <v>116</v>
      </c>
      <c r="I148" s="119">
        <f>I149</f>
        <v>0</v>
      </c>
      <c r="J148" s="118">
        <f>J149</f>
        <v>0</v>
      </c>
      <c r="K148" s="119">
        <f>K149</f>
        <v>0</v>
      </c>
      <c r="L148" s="117">
        <f>L149</f>
        <v>0</v>
      </c>
    </row>
    <row r="149" spans="1:12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106</v>
      </c>
      <c r="H149" s="151">
        <v>117</v>
      </c>
      <c r="I149" s="119">
        <f>I150+I154</f>
        <v>0</v>
      </c>
      <c r="J149" s="118">
        <f>J150+J154</f>
        <v>0</v>
      </c>
      <c r="K149" s="119">
        <f>K150+K154</f>
        <v>0</v>
      </c>
      <c r="L149" s="117">
        <f>L150+L154</f>
        <v>0</v>
      </c>
    </row>
    <row r="150" spans="1:12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84</v>
      </c>
      <c r="H150" s="151">
        <v>118</v>
      </c>
      <c r="I150" s="81">
        <f>I151</f>
        <v>0</v>
      </c>
      <c r="J150" s="120">
        <f>J151</f>
        <v>0</v>
      </c>
      <c r="K150" s="81">
        <f>K151</f>
        <v>0</v>
      </c>
      <c r="L150" s="80">
        <f>L151</f>
        <v>0</v>
      </c>
    </row>
    <row r="151" spans="1:12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84</v>
      </c>
      <c r="H151" s="151">
        <v>119</v>
      </c>
      <c r="I151" s="119">
        <f>SUM(I152:I153)</f>
        <v>0</v>
      </c>
      <c r="J151" s="118">
        <f>SUM(J152:J153)</f>
        <v>0</v>
      </c>
      <c r="K151" s="119">
        <f>SUM(K152:K153)</f>
        <v>0</v>
      </c>
      <c r="L151" s="117">
        <f>SUM(L152:L153)</f>
        <v>0</v>
      </c>
    </row>
    <row r="152" spans="1:12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107</v>
      </c>
      <c r="H152" s="151">
        <v>120</v>
      </c>
      <c r="I152" s="84">
        <v>0</v>
      </c>
      <c r="J152" s="84">
        <v>0</v>
      </c>
      <c r="K152" s="84">
        <v>0</v>
      </c>
      <c r="L152" s="84">
        <v>0</v>
      </c>
    </row>
    <row r="153" spans="1:12" ht="12.75">
      <c r="A153" s="91">
        <v>2</v>
      </c>
      <c r="B153" s="109">
        <v>8</v>
      </c>
      <c r="C153" s="137">
        <v>1</v>
      </c>
      <c r="D153" s="109">
        <v>1</v>
      </c>
      <c r="E153" s="110">
        <v>1</v>
      </c>
      <c r="F153" s="111">
        <v>2</v>
      </c>
      <c r="G153" s="137" t="s">
        <v>108</v>
      </c>
      <c r="H153" s="151">
        <v>121</v>
      </c>
      <c r="I153" s="159">
        <v>0</v>
      </c>
      <c r="J153" s="160">
        <v>0</v>
      </c>
      <c r="K153" s="160">
        <v>0</v>
      </c>
      <c r="L153" s="160">
        <v>0</v>
      </c>
    </row>
    <row r="154" spans="1:12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85</v>
      </c>
      <c r="H154" s="151">
        <v>122</v>
      </c>
      <c r="I154" s="81">
        <f aca="true" t="shared" si="16" ref="I154:L155">I155</f>
        <v>0</v>
      </c>
      <c r="J154" s="120">
        <f t="shared" si="16"/>
        <v>0</v>
      </c>
      <c r="K154" s="81">
        <f t="shared" si="16"/>
        <v>0</v>
      </c>
      <c r="L154" s="80">
        <f t="shared" si="16"/>
        <v>0</v>
      </c>
    </row>
    <row r="155" spans="1:12" ht="12.75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109</v>
      </c>
      <c r="H155" s="151">
        <v>123</v>
      </c>
      <c r="I155" s="81">
        <f t="shared" si="16"/>
        <v>0</v>
      </c>
      <c r="J155" s="120">
        <f t="shared" si="16"/>
        <v>0</v>
      </c>
      <c r="K155" s="81">
        <f t="shared" si="16"/>
        <v>0</v>
      </c>
      <c r="L155" s="80">
        <f t="shared" si="16"/>
        <v>0</v>
      </c>
    </row>
    <row r="156" spans="1:12" ht="12.75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109</v>
      </c>
      <c r="H156" s="151">
        <v>124</v>
      </c>
      <c r="I156" s="161">
        <v>0</v>
      </c>
      <c r="J156" s="162">
        <v>0</v>
      </c>
      <c r="K156" s="162">
        <v>0</v>
      </c>
      <c r="L156" s="162">
        <v>0</v>
      </c>
    </row>
    <row r="157" spans="1:12" ht="39.75" customHeight="1">
      <c r="A157" s="143">
        <v>2</v>
      </c>
      <c r="B157" s="60">
        <v>9</v>
      </c>
      <c r="C157" s="62"/>
      <c r="D157" s="60"/>
      <c r="E157" s="61"/>
      <c r="F157" s="63"/>
      <c r="G157" s="62" t="s">
        <v>110</v>
      </c>
      <c r="H157" s="151">
        <v>125</v>
      </c>
      <c r="I157" s="81">
        <f>I158+I162</f>
        <v>0</v>
      </c>
      <c r="J157" s="120">
        <f>J158+J162</f>
        <v>0</v>
      </c>
      <c r="K157" s="81">
        <f>K158+K162</f>
        <v>0</v>
      </c>
      <c r="L157" s="80">
        <f>L158+L162</f>
        <v>0</v>
      </c>
    </row>
    <row r="158" spans="1:12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111</v>
      </c>
      <c r="H158" s="151">
        <v>126</v>
      </c>
      <c r="I158" s="81">
        <f aca="true" t="shared" si="17" ref="I158:L160">I159</f>
        <v>0</v>
      </c>
      <c r="J158" s="120">
        <f t="shared" si="17"/>
        <v>0</v>
      </c>
      <c r="K158" s="81">
        <f t="shared" si="17"/>
        <v>0</v>
      </c>
      <c r="L158" s="80">
        <f t="shared" si="17"/>
        <v>0</v>
      </c>
    </row>
    <row r="159" spans="1:12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77</v>
      </c>
      <c r="H159" s="151">
        <v>127</v>
      </c>
      <c r="I159" s="119">
        <f t="shared" si="17"/>
        <v>0</v>
      </c>
      <c r="J159" s="118">
        <f t="shared" si="17"/>
        <v>0</v>
      </c>
      <c r="K159" s="119">
        <f t="shared" si="17"/>
        <v>0</v>
      </c>
      <c r="L159" s="117">
        <f t="shared" si="17"/>
        <v>0</v>
      </c>
    </row>
    <row r="160" spans="1:12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77</v>
      </c>
      <c r="H160" s="151">
        <v>128</v>
      </c>
      <c r="I160" s="81">
        <f t="shared" si="17"/>
        <v>0</v>
      </c>
      <c r="J160" s="120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77</v>
      </c>
      <c r="H161" s="151">
        <v>129</v>
      </c>
      <c r="I161" s="156">
        <v>0</v>
      </c>
      <c r="J161" s="152">
        <v>0</v>
      </c>
      <c r="K161" s="152">
        <v>0</v>
      </c>
      <c r="L161" s="152">
        <v>0</v>
      </c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110</v>
      </c>
      <c r="H162" s="151">
        <v>130</v>
      </c>
      <c r="I162" s="81">
        <f>SUM(I163+I168)</f>
        <v>0</v>
      </c>
      <c r="J162" s="120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84</v>
      </c>
      <c r="H163" s="151">
        <v>131</v>
      </c>
      <c r="I163" s="119">
        <f>I164</f>
        <v>0</v>
      </c>
      <c r="J163" s="118">
        <f>J164</f>
        <v>0</v>
      </c>
      <c r="K163" s="119">
        <f>K164</f>
        <v>0</v>
      </c>
      <c r="L163" s="117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84</v>
      </c>
      <c r="H164" s="151">
        <v>132</v>
      </c>
      <c r="I164" s="81">
        <f>SUM(I165:I167)</f>
        <v>0</v>
      </c>
      <c r="J164" s="120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9">
        <v>9</v>
      </c>
      <c r="C165" s="109">
        <v>2</v>
      </c>
      <c r="D165" s="109">
        <v>1</v>
      </c>
      <c r="E165" s="110">
        <v>1</v>
      </c>
      <c r="F165" s="111">
        <v>1</v>
      </c>
      <c r="G165" s="137" t="s">
        <v>112</v>
      </c>
      <c r="H165" s="151">
        <v>133</v>
      </c>
      <c r="I165" s="159">
        <v>0</v>
      </c>
      <c r="J165" s="127">
        <v>0</v>
      </c>
      <c r="K165" s="127">
        <v>0</v>
      </c>
      <c r="L165" s="127">
        <v>0</v>
      </c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113</v>
      </c>
      <c r="H166" s="151">
        <v>134</v>
      </c>
      <c r="I166" s="84">
        <v>0</v>
      </c>
      <c r="J166" s="141">
        <v>0</v>
      </c>
      <c r="K166" s="141">
        <v>0</v>
      </c>
      <c r="L166" s="141">
        <v>0</v>
      </c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114</v>
      </c>
      <c r="H167" s="151">
        <v>135</v>
      </c>
      <c r="I167" s="153">
        <v>0</v>
      </c>
      <c r="J167" s="84">
        <v>0</v>
      </c>
      <c r="K167" s="84">
        <v>0</v>
      </c>
      <c r="L167" s="84">
        <v>0</v>
      </c>
    </row>
    <row r="168" spans="1:12" ht="24.75" customHeight="1">
      <c r="A168" s="155">
        <v>2</v>
      </c>
      <c r="B168" s="109">
        <v>9</v>
      </c>
      <c r="C168" s="109">
        <v>2</v>
      </c>
      <c r="D168" s="109">
        <v>2</v>
      </c>
      <c r="E168" s="110"/>
      <c r="F168" s="111"/>
      <c r="G168" s="77" t="s">
        <v>85</v>
      </c>
      <c r="H168" s="151">
        <v>136</v>
      </c>
      <c r="I168" s="81">
        <f>I169</f>
        <v>0</v>
      </c>
      <c r="J168" s="120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115</v>
      </c>
      <c r="H169" s="151">
        <v>137</v>
      </c>
      <c r="I169" s="119">
        <f>SUM(I170:I173)-I171</f>
        <v>0</v>
      </c>
      <c r="J169" s="118">
        <f>SUM(J170:J173)-J171</f>
        <v>0</v>
      </c>
      <c r="K169" s="119">
        <f>SUM(K170:K173)-K171</f>
        <v>0</v>
      </c>
      <c r="L169" s="117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116</v>
      </c>
      <c r="H170" s="151">
        <v>138</v>
      </c>
      <c r="I170" s="153">
        <v>0</v>
      </c>
      <c r="J170" s="127">
        <v>0</v>
      </c>
      <c r="K170" s="127">
        <v>0</v>
      </c>
      <c r="L170" s="127">
        <v>0</v>
      </c>
    </row>
    <row r="171" spans="1:12" ht="12" customHeight="1">
      <c r="A171" s="209">
        <v>1</v>
      </c>
      <c r="B171" s="210"/>
      <c r="C171" s="210"/>
      <c r="D171" s="210"/>
      <c r="E171" s="210"/>
      <c r="F171" s="211"/>
      <c r="G171" s="103">
        <v>2</v>
      </c>
      <c r="H171" s="103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117</v>
      </c>
      <c r="H172" s="166">
        <v>139</v>
      </c>
      <c r="I172" s="127">
        <v>0</v>
      </c>
      <c r="J172" s="85">
        <v>0</v>
      </c>
      <c r="K172" s="85">
        <v>0</v>
      </c>
      <c r="L172" s="85">
        <v>0</v>
      </c>
    </row>
    <row r="173" spans="1:12" ht="18" customHeight="1">
      <c r="A173" s="75">
        <v>2</v>
      </c>
      <c r="B173" s="137">
        <v>9</v>
      </c>
      <c r="C173" s="109">
        <v>2</v>
      </c>
      <c r="D173" s="110">
        <v>2</v>
      </c>
      <c r="E173" s="110">
        <v>1</v>
      </c>
      <c r="F173" s="111">
        <v>3</v>
      </c>
      <c r="G173" s="110" t="s">
        <v>118</v>
      </c>
      <c r="H173" s="132">
        <v>140</v>
      </c>
      <c r="I173" s="141">
        <v>0</v>
      </c>
      <c r="J173" s="141">
        <v>0</v>
      </c>
      <c r="K173" s="141">
        <v>0</v>
      </c>
      <c r="L173" s="141">
        <v>0</v>
      </c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7" t="s">
        <v>119</v>
      </c>
      <c r="H174" s="166">
        <v>141</v>
      </c>
      <c r="I174" s="65">
        <f>SUM(I175+I226+I286)</f>
        <v>0</v>
      </c>
      <c r="J174" s="168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3">
        <v>3</v>
      </c>
      <c r="B175" s="60">
        <v>1</v>
      </c>
      <c r="C175" s="87"/>
      <c r="D175" s="67"/>
      <c r="E175" s="67"/>
      <c r="F175" s="157"/>
      <c r="G175" s="169" t="s">
        <v>120</v>
      </c>
      <c r="H175" s="132">
        <v>142</v>
      </c>
      <c r="I175" s="80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121</v>
      </c>
      <c r="H176" s="166">
        <v>143</v>
      </c>
      <c r="I176" s="117">
        <f>SUM(I177+I180+I185+I189+I194)</f>
        <v>0</v>
      </c>
      <c r="J176" s="120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122</v>
      </c>
      <c r="H177" s="132">
        <v>144</v>
      </c>
      <c r="I177" s="80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122</v>
      </c>
      <c r="H178" s="166">
        <v>145</v>
      </c>
      <c r="I178" s="117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122</v>
      </c>
      <c r="H179" s="132">
        <v>146</v>
      </c>
      <c r="I179" s="122">
        <v>0</v>
      </c>
      <c r="J179" s="85">
        <v>0</v>
      </c>
      <c r="K179" s="85">
        <v>0</v>
      </c>
      <c r="L179" s="85"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123</v>
      </c>
      <c r="H180" s="166">
        <v>147</v>
      </c>
      <c r="I180" s="117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123</v>
      </c>
      <c r="H181" s="132">
        <v>148</v>
      </c>
      <c r="I181" s="80">
        <f>SUM(I182:I184)</f>
        <v>0</v>
      </c>
      <c r="J181" s="120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124</v>
      </c>
      <c r="H182" s="166">
        <v>149</v>
      </c>
      <c r="I182" s="127">
        <v>0</v>
      </c>
      <c r="J182" s="83">
        <v>0</v>
      </c>
      <c r="K182" s="83">
        <v>0</v>
      </c>
      <c r="L182" s="142">
        <v>0</v>
      </c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125</v>
      </c>
      <c r="H183" s="132">
        <v>150</v>
      </c>
      <c r="I183" s="122">
        <v>0</v>
      </c>
      <c r="J183" s="85">
        <v>0</v>
      </c>
      <c r="K183" s="85">
        <v>0</v>
      </c>
      <c r="L183" s="85">
        <v>0</v>
      </c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126</v>
      </c>
      <c r="H184" s="166">
        <v>151</v>
      </c>
      <c r="I184" s="127">
        <v>0</v>
      </c>
      <c r="J184" s="83">
        <v>0</v>
      </c>
      <c r="K184" s="83">
        <v>0</v>
      </c>
      <c r="L184" s="142">
        <v>0</v>
      </c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127</v>
      </c>
      <c r="H185" s="132">
        <v>152</v>
      </c>
      <c r="I185" s="80">
        <f>I186</f>
        <v>0</v>
      </c>
      <c r="J185" s="120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127</v>
      </c>
      <c r="H186" s="166">
        <v>153</v>
      </c>
      <c r="I186" s="80">
        <f>SUM(I187:I188)</f>
        <v>0</v>
      </c>
      <c r="J186" s="120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128</v>
      </c>
      <c r="H187" s="132">
        <v>154</v>
      </c>
      <c r="I187" s="122">
        <v>0</v>
      </c>
      <c r="J187" s="85">
        <v>0</v>
      </c>
      <c r="K187" s="85">
        <v>0</v>
      </c>
      <c r="L187" s="142">
        <v>0</v>
      </c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129</v>
      </c>
      <c r="H188" s="166">
        <v>155</v>
      </c>
      <c r="I188" s="127">
        <v>0</v>
      </c>
      <c r="J188" s="85">
        <v>0</v>
      </c>
      <c r="K188" s="85">
        <v>0</v>
      </c>
      <c r="L188" s="85">
        <v>0</v>
      </c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130</v>
      </c>
      <c r="H189" s="132">
        <v>156</v>
      </c>
      <c r="I189" s="80">
        <f>I190</f>
        <v>0</v>
      </c>
      <c r="J189" s="124">
        <f>J190</f>
        <v>0</v>
      </c>
      <c r="K189" s="125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130</v>
      </c>
      <c r="H190" s="166">
        <v>157</v>
      </c>
      <c r="I190" s="117">
        <f>SUM(I191:I193)</f>
        <v>0</v>
      </c>
      <c r="J190" s="120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131</v>
      </c>
      <c r="H191" s="132">
        <v>158</v>
      </c>
      <c r="I191" s="122">
        <v>0</v>
      </c>
      <c r="J191" s="85">
        <v>0</v>
      </c>
      <c r="K191" s="85">
        <v>0</v>
      </c>
      <c r="L191" s="142">
        <v>0</v>
      </c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132</v>
      </c>
      <c r="H192" s="166">
        <v>159</v>
      </c>
      <c r="I192" s="127">
        <v>0</v>
      </c>
      <c r="J192" s="83">
        <v>0</v>
      </c>
      <c r="K192" s="83">
        <v>0</v>
      </c>
      <c r="L192" s="85">
        <v>0</v>
      </c>
    </row>
    <row r="193" spans="1:12" ht="15.75" customHeight="1">
      <c r="A193" s="75">
        <v>3</v>
      </c>
      <c r="B193" s="110">
        <v>1</v>
      </c>
      <c r="C193" s="110">
        <v>1</v>
      </c>
      <c r="D193" s="110">
        <v>4</v>
      </c>
      <c r="E193" s="110">
        <v>1</v>
      </c>
      <c r="F193" s="111">
        <v>3</v>
      </c>
      <c r="G193" s="110" t="s">
        <v>133</v>
      </c>
      <c r="H193" s="132">
        <v>160</v>
      </c>
      <c r="I193" s="141">
        <v>0</v>
      </c>
      <c r="J193" s="142">
        <v>0</v>
      </c>
      <c r="K193" s="142">
        <v>0</v>
      </c>
      <c r="L193" s="142">
        <v>0</v>
      </c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134</v>
      </c>
      <c r="H194" s="166">
        <v>161</v>
      </c>
      <c r="I194" s="80">
        <f aca="true" t="shared" si="19" ref="I194:L195">I195</f>
        <v>0</v>
      </c>
      <c r="J194" s="120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134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134</v>
      </c>
      <c r="H196" s="166">
        <v>163</v>
      </c>
      <c r="I196" s="83">
        <v>0</v>
      </c>
      <c r="J196" s="85">
        <v>0</v>
      </c>
      <c r="K196" s="85">
        <v>0</v>
      </c>
      <c r="L196" s="85">
        <v>0</v>
      </c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135</v>
      </c>
      <c r="H197" s="132">
        <v>164</v>
      </c>
      <c r="I197" s="80">
        <f aca="true" t="shared" si="20" ref="I197:L198">I198</f>
        <v>0</v>
      </c>
      <c r="J197" s="124">
        <f t="shared" si="20"/>
        <v>0</v>
      </c>
      <c r="K197" s="125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136</v>
      </c>
      <c r="H198" s="166">
        <v>165</v>
      </c>
      <c r="I198" s="117">
        <f t="shared" si="20"/>
        <v>0</v>
      </c>
      <c r="J198" s="120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136</v>
      </c>
      <c r="H199" s="132">
        <v>166</v>
      </c>
      <c r="I199" s="80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</row>
    <row r="200" spans="1:12" ht="15.75" customHeight="1">
      <c r="A200" s="92">
        <v>3</v>
      </c>
      <c r="B200" s="110">
        <v>1</v>
      </c>
      <c r="C200" s="110">
        <v>2</v>
      </c>
      <c r="D200" s="110">
        <v>1</v>
      </c>
      <c r="E200" s="110">
        <v>1</v>
      </c>
      <c r="F200" s="111">
        <v>1</v>
      </c>
      <c r="G200" s="137" t="s">
        <v>137</v>
      </c>
      <c r="H200" s="166">
        <v>167</v>
      </c>
      <c r="I200" s="83">
        <v>0</v>
      </c>
      <c r="J200" s="85">
        <v>0</v>
      </c>
      <c r="K200" s="85">
        <v>0</v>
      </c>
      <c r="L200" s="142">
        <v>0</v>
      </c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138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139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140</v>
      </c>
      <c r="H203" s="132">
        <v>170</v>
      </c>
      <c r="I203" s="85">
        <v>0</v>
      </c>
      <c r="J203" s="85">
        <v>0</v>
      </c>
      <c r="K203" s="85">
        <v>0</v>
      </c>
      <c r="L203" s="85">
        <v>0</v>
      </c>
    </row>
    <row r="204" spans="1:12" ht="15" customHeight="1">
      <c r="A204" s="92">
        <v>3</v>
      </c>
      <c r="B204" s="110">
        <v>1</v>
      </c>
      <c r="C204" s="110">
        <v>2</v>
      </c>
      <c r="D204" s="109">
        <v>1</v>
      </c>
      <c r="E204" s="110">
        <v>1</v>
      </c>
      <c r="F204" s="111">
        <v>5</v>
      </c>
      <c r="G204" s="137" t="s">
        <v>141</v>
      </c>
      <c r="H204" s="166">
        <v>171</v>
      </c>
      <c r="I204" s="85">
        <v>0</v>
      </c>
      <c r="J204" s="85">
        <v>0</v>
      </c>
      <c r="K204" s="85">
        <v>0</v>
      </c>
      <c r="L204" s="142">
        <v>0</v>
      </c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142</v>
      </c>
      <c r="H205" s="132">
        <v>172</v>
      </c>
      <c r="I205" s="80">
        <f>SUM(I206+I210)</f>
        <v>0</v>
      </c>
      <c r="J205" s="120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143</v>
      </c>
      <c r="H206" s="166">
        <v>173</v>
      </c>
      <c r="I206" s="117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143</v>
      </c>
      <c r="H207" s="132">
        <v>174</v>
      </c>
      <c r="I207" s="80">
        <f>I209</f>
        <v>0</v>
      </c>
      <c r="J207" s="120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09">
        <v>1</v>
      </c>
      <c r="B208" s="210"/>
      <c r="C208" s="210"/>
      <c r="D208" s="210"/>
      <c r="E208" s="210"/>
      <c r="F208" s="211"/>
      <c r="G208" s="103">
        <v>2</v>
      </c>
      <c r="H208" s="102">
        <v>3</v>
      </c>
      <c r="I208" s="104">
        <v>4</v>
      </c>
      <c r="J208" s="103">
        <v>5</v>
      </c>
      <c r="K208" s="102">
        <v>6</v>
      </c>
      <c r="L208" s="104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143</v>
      </c>
      <c r="H209" s="128">
        <v>175</v>
      </c>
      <c r="I209" s="142">
        <v>0</v>
      </c>
      <c r="J209" s="142">
        <v>0</v>
      </c>
      <c r="K209" s="142">
        <v>0</v>
      </c>
      <c r="L209" s="142">
        <v>0</v>
      </c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144</v>
      </c>
      <c r="H210" s="128">
        <v>176</v>
      </c>
      <c r="I210" s="80">
        <f>I211</f>
        <v>0</v>
      </c>
      <c r="J210" s="120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144</v>
      </c>
      <c r="H211" s="128">
        <v>177</v>
      </c>
      <c r="I211" s="117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145</v>
      </c>
      <c r="H212" s="128">
        <v>178</v>
      </c>
      <c r="I212" s="85">
        <v>0</v>
      </c>
      <c r="J212" s="85">
        <v>0</v>
      </c>
      <c r="K212" s="85">
        <v>0</v>
      </c>
      <c r="L212" s="142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146</v>
      </c>
      <c r="H213" s="128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147</v>
      </c>
      <c r="H214" s="128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148</v>
      </c>
      <c r="H215" s="128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149</v>
      </c>
      <c r="H216" s="128">
        <v>182</v>
      </c>
      <c r="I216" s="117">
        <f aca="true" t="shared" si="21" ref="I216:L218">I217</f>
        <v>0</v>
      </c>
      <c r="J216" s="118">
        <f t="shared" si="21"/>
        <v>0</v>
      </c>
      <c r="K216" s="119">
        <f t="shared" si="21"/>
        <v>0</v>
      </c>
      <c r="L216" s="119">
        <f t="shared" si="21"/>
        <v>0</v>
      </c>
    </row>
    <row r="217" spans="1:12" ht="27" customHeight="1">
      <c r="A217" s="92">
        <v>3</v>
      </c>
      <c r="B217" s="110">
        <v>1</v>
      </c>
      <c r="C217" s="110">
        <v>4</v>
      </c>
      <c r="D217" s="110">
        <v>1</v>
      </c>
      <c r="E217" s="110"/>
      <c r="F217" s="111"/>
      <c r="G217" s="137" t="s">
        <v>149</v>
      </c>
      <c r="H217" s="128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149</v>
      </c>
      <c r="H218" s="128">
        <v>184</v>
      </c>
      <c r="I218" s="80">
        <f t="shared" si="21"/>
        <v>0</v>
      </c>
      <c r="J218" s="120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150</v>
      </c>
      <c r="H219" s="128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151</v>
      </c>
      <c r="H220" s="128">
        <v>186</v>
      </c>
      <c r="I220" s="173">
        <f aca="true" t="shared" si="22" ref="I220:L221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151</v>
      </c>
      <c r="H221" s="128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151</v>
      </c>
      <c r="H222" s="128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152</v>
      </c>
      <c r="H223" s="128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153</v>
      </c>
      <c r="H224" s="128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2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154</v>
      </c>
      <c r="H225" s="128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2" ht="27.75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155</v>
      </c>
      <c r="H226" s="128">
        <v>192</v>
      </c>
      <c r="I226" s="80">
        <f>SUM(I227+I257)</f>
        <v>0</v>
      </c>
      <c r="J226" s="120">
        <f>SUM(J227+J257)</f>
        <v>0</v>
      </c>
      <c r="K226" s="81">
        <f>SUM(K227+K257)</f>
        <v>0</v>
      </c>
      <c r="L226" s="81">
        <f>SUM(L227+L257)</f>
        <v>0</v>
      </c>
    </row>
    <row r="227" spans="1:12" ht="13.5" customHeight="1">
      <c r="A227" s="92">
        <v>3</v>
      </c>
      <c r="B227" s="109">
        <v>2</v>
      </c>
      <c r="C227" s="110">
        <v>1</v>
      </c>
      <c r="D227" s="110"/>
      <c r="E227" s="110"/>
      <c r="F227" s="111"/>
      <c r="G227" s="149" t="s">
        <v>156</v>
      </c>
      <c r="H227" s="128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12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157</v>
      </c>
      <c r="H228" s="128">
        <v>194</v>
      </c>
      <c r="I228" s="80">
        <f>I229</f>
        <v>0</v>
      </c>
      <c r="J228" s="120">
        <f>J229</f>
        <v>0</v>
      </c>
      <c r="K228" s="81">
        <f>K229</f>
        <v>0</v>
      </c>
      <c r="L228" s="81">
        <f>L229</f>
        <v>0</v>
      </c>
    </row>
    <row r="229" spans="1:12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157</v>
      </c>
      <c r="H229" s="128">
        <v>195</v>
      </c>
      <c r="I229" s="80">
        <f>SUM(I230:I233)</f>
        <v>0</v>
      </c>
      <c r="J229" s="120">
        <f>SUM(J230:J233)</f>
        <v>0</v>
      </c>
      <c r="K229" s="81">
        <f>SUM(K230:K233)</f>
        <v>0</v>
      </c>
      <c r="L229" s="81">
        <f>SUM(L230:L233)</f>
        <v>0</v>
      </c>
    </row>
    <row r="230" spans="1:12" ht="14.25" customHeight="1">
      <c r="A230" s="92">
        <v>3</v>
      </c>
      <c r="B230" s="92">
        <v>2</v>
      </c>
      <c r="C230" s="110">
        <v>1</v>
      </c>
      <c r="D230" s="110">
        <v>1</v>
      </c>
      <c r="E230" s="110">
        <v>1</v>
      </c>
      <c r="F230" s="111">
        <v>1</v>
      </c>
      <c r="G230" s="137" t="s">
        <v>158</v>
      </c>
      <c r="H230" s="128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2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159</v>
      </c>
      <c r="H231" s="128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2" ht="14.25" customHeight="1">
      <c r="A232" s="92">
        <v>3</v>
      </c>
      <c r="B232" s="109">
        <v>2</v>
      </c>
      <c r="C232" s="110">
        <v>1</v>
      </c>
      <c r="D232" s="110">
        <v>1</v>
      </c>
      <c r="E232" s="110">
        <v>1</v>
      </c>
      <c r="F232" s="111">
        <v>3</v>
      </c>
      <c r="G232" s="137" t="s">
        <v>160</v>
      </c>
      <c r="H232" s="128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2" ht="14.25" customHeight="1">
      <c r="A233" s="92">
        <v>3</v>
      </c>
      <c r="B233" s="109">
        <v>2</v>
      </c>
      <c r="C233" s="110">
        <v>1</v>
      </c>
      <c r="D233" s="110">
        <v>1</v>
      </c>
      <c r="E233" s="110">
        <v>1</v>
      </c>
      <c r="F233" s="111">
        <v>4</v>
      </c>
      <c r="G233" s="137" t="s">
        <v>161</v>
      </c>
      <c r="H233" s="128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2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162</v>
      </c>
      <c r="H234" s="128">
        <v>200</v>
      </c>
      <c r="I234" s="80">
        <f>I235</f>
        <v>0</v>
      </c>
      <c r="J234" s="120">
        <f>J235</f>
        <v>0</v>
      </c>
      <c r="K234" s="81">
        <f>K235</f>
        <v>0</v>
      </c>
      <c r="L234" s="81">
        <f>L235</f>
        <v>0</v>
      </c>
    </row>
    <row r="235" spans="1:12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162</v>
      </c>
      <c r="H235" s="128">
        <v>201</v>
      </c>
      <c r="I235" s="80">
        <f>SUM(I236:I237)</f>
        <v>0</v>
      </c>
      <c r="J235" s="120">
        <f>SUM(J236:J237)</f>
        <v>0</v>
      </c>
      <c r="K235" s="81">
        <f>SUM(K236:K237)</f>
        <v>0</v>
      </c>
      <c r="L235" s="81">
        <f>SUM(L236:L237)</f>
        <v>0</v>
      </c>
    </row>
    <row r="236" spans="1:12" ht="14.25" customHeight="1">
      <c r="A236" s="92">
        <v>3</v>
      </c>
      <c r="B236" s="109">
        <v>2</v>
      </c>
      <c r="C236" s="110">
        <v>1</v>
      </c>
      <c r="D236" s="110">
        <v>2</v>
      </c>
      <c r="E236" s="110">
        <v>1</v>
      </c>
      <c r="F236" s="111">
        <v>1</v>
      </c>
      <c r="G236" s="137" t="s">
        <v>163</v>
      </c>
      <c r="H236" s="128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2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164</v>
      </c>
      <c r="H237" s="128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2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165</v>
      </c>
      <c r="H238" s="128">
        <v>204</v>
      </c>
      <c r="I238" s="117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</row>
    <row r="239" spans="1:12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165</v>
      </c>
      <c r="H239" s="128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12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166</v>
      </c>
      <c r="H240" s="128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2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167</v>
      </c>
      <c r="H241" s="128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2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168</v>
      </c>
      <c r="H242" s="128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2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168</v>
      </c>
      <c r="H243" s="128">
        <v>209</v>
      </c>
      <c r="I243" s="117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</row>
    <row r="244" spans="1:12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166</v>
      </c>
      <c r="H244" s="128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2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167</v>
      </c>
      <c r="H245" s="128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2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169</v>
      </c>
      <c r="H246" s="128">
        <v>212</v>
      </c>
      <c r="I246" s="80">
        <f>I248</f>
        <v>0</v>
      </c>
      <c r="J246" s="120">
        <f>J248</f>
        <v>0</v>
      </c>
      <c r="K246" s="81">
        <f>K248</f>
        <v>0</v>
      </c>
      <c r="L246" s="81">
        <f>L248</f>
        <v>0</v>
      </c>
    </row>
    <row r="247" spans="1:12" ht="12.75">
      <c r="A247" s="209">
        <v>1</v>
      </c>
      <c r="B247" s="210"/>
      <c r="C247" s="210"/>
      <c r="D247" s="210"/>
      <c r="E247" s="210"/>
      <c r="F247" s="211"/>
      <c r="G247" s="174">
        <v>2</v>
      </c>
      <c r="H247" s="102">
        <v>3</v>
      </c>
      <c r="I247" s="104">
        <v>4</v>
      </c>
      <c r="J247" s="103">
        <v>5</v>
      </c>
      <c r="K247" s="102">
        <v>6</v>
      </c>
      <c r="L247" s="102">
        <v>7</v>
      </c>
    </row>
    <row r="248" spans="1:12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169</v>
      </c>
      <c r="H248" s="128">
        <v>213</v>
      </c>
      <c r="I248" s="81">
        <f>I249</f>
        <v>0</v>
      </c>
      <c r="J248" s="120">
        <f>J249</f>
        <v>0</v>
      </c>
      <c r="K248" s="81">
        <f>K249</f>
        <v>0</v>
      </c>
      <c r="L248" s="81">
        <f>L249</f>
        <v>0</v>
      </c>
    </row>
    <row r="249" spans="1:12" ht="25.5" customHeight="1">
      <c r="A249" s="109">
        <v>3</v>
      </c>
      <c r="B249" s="110">
        <v>2</v>
      </c>
      <c r="C249" s="110">
        <v>1</v>
      </c>
      <c r="D249" s="110">
        <v>5</v>
      </c>
      <c r="E249" s="110">
        <v>1</v>
      </c>
      <c r="F249" s="111">
        <v>1</v>
      </c>
      <c r="G249" s="137" t="s">
        <v>169</v>
      </c>
      <c r="H249" s="128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2" ht="12.75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170</v>
      </c>
      <c r="H250" s="96">
        <v>215</v>
      </c>
      <c r="I250" s="80">
        <f aca="true" t="shared" si="23" ref="I250:L251">I251</f>
        <v>0</v>
      </c>
      <c r="J250" s="120">
        <f t="shared" si="23"/>
        <v>0</v>
      </c>
      <c r="K250" s="81">
        <f t="shared" si="23"/>
        <v>0</v>
      </c>
      <c r="L250" s="81">
        <f t="shared" si="23"/>
        <v>0</v>
      </c>
    </row>
    <row r="251" spans="1:12" ht="12.75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170</v>
      </c>
      <c r="H251" s="128">
        <v>216</v>
      </c>
      <c r="I251" s="80">
        <f t="shared" si="23"/>
        <v>0</v>
      </c>
      <c r="J251" s="120">
        <f t="shared" si="23"/>
        <v>0</v>
      </c>
      <c r="K251" s="81">
        <f t="shared" si="23"/>
        <v>0</v>
      </c>
      <c r="L251" s="81">
        <f t="shared" si="23"/>
        <v>0</v>
      </c>
    </row>
    <row r="252" spans="1:12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170</v>
      </c>
      <c r="H252" s="96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2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171</v>
      </c>
      <c r="H253" s="128">
        <v>218</v>
      </c>
      <c r="I253" s="80">
        <f>I254</f>
        <v>0</v>
      </c>
      <c r="J253" s="120">
        <f>J254</f>
        <v>0</v>
      </c>
      <c r="K253" s="81">
        <f>K254</f>
        <v>0</v>
      </c>
      <c r="L253" s="81">
        <f>L254</f>
        <v>0</v>
      </c>
    </row>
    <row r="254" spans="1:12" ht="12.75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171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2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166</v>
      </c>
      <c r="H255" s="128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2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167</v>
      </c>
      <c r="H256" s="96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6">
        <v>3</v>
      </c>
      <c r="B257" s="79">
        <v>2</v>
      </c>
      <c r="C257" s="79">
        <v>2</v>
      </c>
      <c r="D257" s="175"/>
      <c r="E257" s="175"/>
      <c r="F257" s="176"/>
      <c r="G257" s="139" t="s">
        <v>172</v>
      </c>
      <c r="H257" s="128">
        <v>222</v>
      </c>
      <c r="I257" s="80">
        <f>SUM(I258+I264+I268+I272+I276+I279+I282)</f>
        <v>0</v>
      </c>
      <c r="J257" s="120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173</v>
      </c>
      <c r="H258" s="96">
        <v>223</v>
      </c>
      <c r="I258" s="80">
        <f>I259</f>
        <v>0</v>
      </c>
      <c r="J258" s="120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174</v>
      </c>
      <c r="H259" s="128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 ht="12.75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158</v>
      </c>
      <c r="H260" s="96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159</v>
      </c>
      <c r="H261" s="128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160</v>
      </c>
      <c r="H262" s="96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161</v>
      </c>
      <c r="H263" s="128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162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162</v>
      </c>
      <c r="H265" s="128">
        <v>230</v>
      </c>
      <c r="I265" s="117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</row>
    <row r="266" spans="1:12" ht="12.75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163</v>
      </c>
      <c r="H266" s="96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 ht="12.75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164</v>
      </c>
      <c r="H267" s="128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 ht="12.75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165</v>
      </c>
      <c r="H268" s="96">
        <v>233</v>
      </c>
      <c r="I268" s="80">
        <f>I269</f>
        <v>0</v>
      </c>
      <c r="J268" s="120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165</v>
      </c>
      <c r="H269" s="128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166</v>
      </c>
      <c r="H270" s="96">
        <v>235</v>
      </c>
      <c r="I270" s="138">
        <v>0</v>
      </c>
      <c r="J270" s="160">
        <v>0</v>
      </c>
      <c r="K270" s="113">
        <v>0</v>
      </c>
      <c r="L270" s="84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167</v>
      </c>
      <c r="H271" s="128">
        <v>236</v>
      </c>
      <c r="I271" s="138">
        <v>0</v>
      </c>
      <c r="J271" s="84">
        <v>0</v>
      </c>
      <c r="K271" s="113">
        <v>0</v>
      </c>
      <c r="L271" s="142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168</v>
      </c>
      <c r="H272" s="96">
        <v>237</v>
      </c>
      <c r="I272" s="80">
        <f>I273</f>
        <v>0</v>
      </c>
      <c r="J272" s="120">
        <f>J273</f>
        <v>0</v>
      </c>
      <c r="K272" s="81">
        <f>K273</f>
        <v>0</v>
      </c>
      <c r="L272" s="81">
        <f>L273</f>
        <v>0</v>
      </c>
    </row>
    <row r="273" spans="1:12" ht="12.75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168</v>
      </c>
      <c r="H273" s="128">
        <v>238</v>
      </c>
      <c r="I273" s="80">
        <f>SUM(I274:I275)</f>
        <v>0</v>
      </c>
      <c r="J273" s="120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166</v>
      </c>
      <c r="H274" s="96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167</v>
      </c>
      <c r="H275" s="128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169</v>
      </c>
      <c r="H276" s="96">
        <v>241</v>
      </c>
      <c r="I276" s="80">
        <f aca="true" t="shared" si="24" ref="I276:L277">I277</f>
        <v>0</v>
      </c>
      <c r="J276" s="120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169</v>
      </c>
      <c r="H277" s="128">
        <v>242</v>
      </c>
      <c r="I277" s="80">
        <f t="shared" si="24"/>
        <v>0</v>
      </c>
      <c r="J277" s="120">
        <f t="shared" si="24"/>
        <v>0</v>
      </c>
      <c r="K277" s="120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169</v>
      </c>
      <c r="H278" s="96">
        <v>243</v>
      </c>
      <c r="I278" s="142">
        <v>0</v>
      </c>
      <c r="J278" s="142">
        <v>0</v>
      </c>
      <c r="K278" s="142">
        <v>0</v>
      </c>
      <c r="L278" s="142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170</v>
      </c>
      <c r="H279" s="128">
        <v>244</v>
      </c>
      <c r="I279" s="80">
        <f aca="true" t="shared" si="25" ref="I279:L280">I280</f>
        <v>0</v>
      </c>
      <c r="J279" s="178">
        <f t="shared" si="25"/>
        <v>0</v>
      </c>
      <c r="K279" s="120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170</v>
      </c>
      <c r="H280" s="96">
        <v>245</v>
      </c>
      <c r="I280" s="80">
        <f t="shared" si="25"/>
        <v>0</v>
      </c>
      <c r="J280" s="178">
        <f t="shared" si="25"/>
        <v>0</v>
      </c>
      <c r="K280" s="120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10">
        <v>2</v>
      </c>
      <c r="C281" s="110">
        <v>2</v>
      </c>
      <c r="D281" s="76">
        <v>6</v>
      </c>
      <c r="E281" s="110">
        <v>1</v>
      </c>
      <c r="F281" s="111">
        <v>1</v>
      </c>
      <c r="G281" s="137" t="s">
        <v>170</v>
      </c>
      <c r="H281" s="128">
        <v>246</v>
      </c>
      <c r="I281" s="142">
        <v>0</v>
      </c>
      <c r="J281" s="142">
        <v>0</v>
      </c>
      <c r="K281" s="142">
        <v>0</v>
      </c>
      <c r="L281" s="142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171</v>
      </c>
      <c r="H282" s="96">
        <v>247</v>
      </c>
      <c r="I282" s="80">
        <f>I283</f>
        <v>0</v>
      </c>
      <c r="J282" s="178">
        <f>J283</f>
        <v>0</v>
      </c>
      <c r="K282" s="120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171</v>
      </c>
      <c r="H283" s="128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166</v>
      </c>
      <c r="H284" s="96">
        <v>249</v>
      </c>
      <c r="I284" s="142">
        <v>0</v>
      </c>
      <c r="J284" s="142">
        <v>0</v>
      </c>
      <c r="K284" s="142">
        <v>0</v>
      </c>
      <c r="L284" s="142">
        <v>0</v>
      </c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167</v>
      </c>
      <c r="H285" s="128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29.25" customHeight="1">
      <c r="A286" s="86">
        <v>3</v>
      </c>
      <c r="B286" s="86">
        <v>3</v>
      </c>
      <c r="C286" s="60"/>
      <c r="D286" s="61"/>
      <c r="E286" s="61"/>
      <c r="F286" s="63"/>
      <c r="G286" s="62" t="s">
        <v>175</v>
      </c>
      <c r="H286" s="96">
        <v>251</v>
      </c>
      <c r="I286" s="65">
        <f>SUM(I287+I316)</f>
        <v>0</v>
      </c>
      <c r="J286" s="179">
        <f>SUM(J287+J316)</f>
        <v>0</v>
      </c>
      <c r="K286" s="168">
        <f>SUM(K287+K316)</f>
        <v>0</v>
      </c>
      <c r="L286" s="66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156</v>
      </c>
      <c r="H287" s="128">
        <v>252</v>
      </c>
      <c r="I287" s="80">
        <f>SUM(I289+I294+I298+I302+I306+I309+I312)</f>
        <v>0</v>
      </c>
      <c r="J287" s="178">
        <f>SUM(J289+J294+J298+J302+J306+J309+J312)</f>
        <v>0</v>
      </c>
      <c r="K287" s="120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09">
        <v>1</v>
      </c>
      <c r="B288" s="210"/>
      <c r="C288" s="210"/>
      <c r="D288" s="210"/>
      <c r="E288" s="210"/>
      <c r="F288" s="211"/>
      <c r="G288" s="103">
        <v>2</v>
      </c>
      <c r="H288" s="102">
        <v>3</v>
      </c>
      <c r="I288" s="104">
        <v>4</v>
      </c>
      <c r="J288" s="105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157</v>
      </c>
      <c r="H289" s="96">
        <v>253</v>
      </c>
      <c r="I289" s="80">
        <f>I290</f>
        <v>0</v>
      </c>
      <c r="J289" s="178">
        <f>J290</f>
        <v>0</v>
      </c>
      <c r="K289" s="120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157</v>
      </c>
      <c r="H290" s="128">
        <v>254</v>
      </c>
      <c r="I290" s="80">
        <f>SUM(I291:I293)</f>
        <v>0</v>
      </c>
      <c r="J290" s="178">
        <f>SUM(J291:J293)</f>
        <v>0</v>
      </c>
      <c r="K290" s="120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158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159</v>
      </c>
      <c r="H292" s="128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176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177</v>
      </c>
      <c r="H294" s="128">
        <v>258</v>
      </c>
      <c r="I294" s="80">
        <f>I295</f>
        <v>0</v>
      </c>
      <c r="J294" s="178">
        <f>J295</f>
        <v>0</v>
      </c>
      <c r="K294" s="120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177</v>
      </c>
      <c r="H295" s="128">
        <v>259</v>
      </c>
      <c r="I295" s="117">
        <f>SUM(I296:I297)</f>
        <v>0</v>
      </c>
      <c r="J295" s="180">
        <f>SUM(J296:J297)</f>
        <v>0</v>
      </c>
      <c r="K295" s="118">
        <f>SUM(K296:K297)</f>
        <v>0</v>
      </c>
      <c r="L295" s="119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163</v>
      </c>
      <c r="H296" s="128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9">
        <v>1</v>
      </c>
      <c r="D297" s="110">
        <v>2</v>
      </c>
      <c r="E297" s="110">
        <v>1</v>
      </c>
      <c r="F297" s="111">
        <v>2</v>
      </c>
      <c r="G297" s="137" t="s">
        <v>164</v>
      </c>
      <c r="H297" s="128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165</v>
      </c>
      <c r="H298" s="128">
        <v>262</v>
      </c>
      <c r="I298" s="80">
        <f>I299</f>
        <v>0</v>
      </c>
      <c r="J298" s="178">
        <f>J299</f>
        <v>0</v>
      </c>
      <c r="K298" s="120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9">
        <v>1</v>
      </c>
      <c r="D299" s="110">
        <v>3</v>
      </c>
      <c r="E299" s="110">
        <v>1</v>
      </c>
      <c r="F299" s="111"/>
      <c r="G299" s="137" t="s">
        <v>165</v>
      </c>
      <c r="H299" s="128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166</v>
      </c>
      <c r="H300" s="128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167</v>
      </c>
      <c r="H301" s="128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 ht="12.75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178</v>
      </c>
      <c r="H302" s="128">
        <v>266</v>
      </c>
      <c r="I302" s="80">
        <f>I303</f>
        <v>0</v>
      </c>
      <c r="J302" s="178">
        <f>J303</f>
        <v>0</v>
      </c>
      <c r="K302" s="120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178</v>
      </c>
      <c r="H303" s="128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 ht="12.75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166</v>
      </c>
      <c r="H304" s="128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167</v>
      </c>
      <c r="H305" s="128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179</v>
      </c>
      <c r="H306" s="128">
        <v>270</v>
      </c>
      <c r="I306" s="119">
        <f aca="true" t="shared" si="26" ref="I306:L307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10">
        <v>3</v>
      </c>
      <c r="C307" s="110">
        <v>1</v>
      </c>
      <c r="D307" s="110">
        <v>5</v>
      </c>
      <c r="E307" s="110">
        <v>1</v>
      </c>
      <c r="F307" s="111"/>
      <c r="G307" s="137" t="s">
        <v>179</v>
      </c>
      <c r="H307" s="128">
        <v>271</v>
      </c>
      <c r="I307" s="81">
        <f t="shared" si="26"/>
        <v>0</v>
      </c>
      <c r="J307" s="180">
        <f t="shared" si="26"/>
        <v>0</v>
      </c>
      <c r="K307" s="119">
        <f t="shared" si="26"/>
        <v>0</v>
      </c>
      <c r="L307" s="119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179</v>
      </c>
      <c r="H308" s="128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170</v>
      </c>
      <c r="H309" s="128">
        <v>273</v>
      </c>
      <c r="I309" s="81">
        <f aca="true" t="shared" si="27" ref="I309:L310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170</v>
      </c>
      <c r="H310" s="128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170</v>
      </c>
      <c r="H311" s="128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171</v>
      </c>
      <c r="H312" s="128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171</v>
      </c>
      <c r="H313" s="128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166</v>
      </c>
      <c r="H314" s="128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167</v>
      </c>
      <c r="H315" s="128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172</v>
      </c>
      <c r="H316" s="128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174</v>
      </c>
      <c r="H317" s="128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174</v>
      </c>
      <c r="H318" s="128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158</v>
      </c>
      <c r="H319" s="128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159</v>
      </c>
      <c r="H320" s="128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 ht="12.75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176</v>
      </c>
      <c r="H321" s="128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9">
        <v>2</v>
      </c>
      <c r="D322" s="137">
        <v>2</v>
      </c>
      <c r="E322" s="109"/>
      <c r="F322" s="111"/>
      <c r="G322" s="137" t="s">
        <v>177</v>
      </c>
      <c r="H322" s="128">
        <v>286</v>
      </c>
      <c r="I322" s="97">
        <f>I323</f>
        <v>0</v>
      </c>
      <c r="J322" s="181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177</v>
      </c>
      <c r="H323" s="128">
        <v>287</v>
      </c>
      <c r="I323" s="80">
        <f>SUM(I324:I325)</f>
        <v>0</v>
      </c>
      <c r="J323" s="120">
        <f>SUM(J324:J325)</f>
        <v>0</v>
      </c>
      <c r="K323" s="81">
        <f>SUM(K324:K325)</f>
        <v>0</v>
      </c>
      <c r="L323" s="81">
        <f>SUM(L324:L325)</f>
        <v>0</v>
      </c>
    </row>
    <row r="324" spans="1:12" ht="12.75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163</v>
      </c>
      <c r="H324" s="128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 ht="12.75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164</v>
      </c>
      <c r="H325" s="128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165</v>
      </c>
      <c r="H326" s="128">
        <v>290</v>
      </c>
      <c r="I326" s="80">
        <f>I327</f>
        <v>0</v>
      </c>
      <c r="J326" s="120">
        <f>J327</f>
        <v>0</v>
      </c>
      <c r="K326" s="120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165</v>
      </c>
      <c r="H327" s="128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166</v>
      </c>
      <c r="H328" s="128">
        <v>292</v>
      </c>
      <c r="I328" s="142">
        <v>0</v>
      </c>
      <c r="J328" s="142">
        <v>0</v>
      </c>
      <c r="K328" s="142">
        <v>0</v>
      </c>
      <c r="L328" s="162"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167</v>
      </c>
      <c r="H329" s="128">
        <v>293</v>
      </c>
      <c r="I329" s="85">
        <v>0</v>
      </c>
      <c r="J329" s="85">
        <v>0</v>
      </c>
      <c r="K329" s="85">
        <v>0</v>
      </c>
      <c r="L329" s="85">
        <v>0</v>
      </c>
    </row>
    <row r="330" spans="1:12" ht="12.75" customHeight="1">
      <c r="A330" s="209">
        <v>1</v>
      </c>
      <c r="B330" s="210"/>
      <c r="C330" s="210"/>
      <c r="D330" s="210"/>
      <c r="E330" s="210"/>
      <c r="F330" s="211"/>
      <c r="G330" s="103">
        <v>2</v>
      </c>
      <c r="H330" s="128">
        <v>3</v>
      </c>
      <c r="I330" s="104">
        <v>4</v>
      </c>
      <c r="J330" s="105">
        <v>5</v>
      </c>
      <c r="K330" s="102">
        <v>6</v>
      </c>
      <c r="L330" s="102">
        <v>7</v>
      </c>
    </row>
    <row r="331" spans="1:12" ht="12.75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178</v>
      </c>
      <c r="H331" s="64">
        <v>294</v>
      </c>
      <c r="I331" s="80">
        <f>I332</f>
        <v>0</v>
      </c>
      <c r="J331" s="120">
        <f>J332</f>
        <v>0</v>
      </c>
      <c r="K331" s="120">
        <f>K332</f>
        <v>0</v>
      </c>
      <c r="L331" s="81">
        <f>L332</f>
        <v>0</v>
      </c>
    </row>
    <row r="332" spans="1:12" ht="12.75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178</v>
      </c>
      <c r="H332" s="72">
        <v>295</v>
      </c>
      <c r="I332" s="117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166</v>
      </c>
      <c r="H333" s="64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 ht="12.75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167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179</v>
      </c>
      <c r="H335" s="64">
        <v>298</v>
      </c>
      <c r="I335" s="80">
        <f aca="true" t="shared" si="28" ref="I335:L336">I336</f>
        <v>0</v>
      </c>
      <c r="J335" s="120">
        <f t="shared" si="28"/>
        <v>0</v>
      </c>
      <c r="K335" s="120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179</v>
      </c>
      <c r="H336" s="72">
        <v>299</v>
      </c>
      <c r="I336" s="117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179</v>
      </c>
      <c r="H337" s="64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170</v>
      </c>
      <c r="H338" s="72">
        <v>301</v>
      </c>
      <c r="I338" s="80">
        <f aca="true" t="shared" si="29" ref="I338:L339">I339</f>
        <v>0</v>
      </c>
      <c r="J338" s="120">
        <f t="shared" si="29"/>
        <v>0</v>
      </c>
      <c r="K338" s="120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170</v>
      </c>
      <c r="H339" s="64">
        <v>302</v>
      </c>
      <c r="I339" s="80">
        <f t="shared" si="29"/>
        <v>0</v>
      </c>
      <c r="J339" s="120">
        <f t="shared" si="29"/>
        <v>0</v>
      </c>
      <c r="K339" s="120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170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171</v>
      </c>
      <c r="H341" s="64">
        <v>304</v>
      </c>
      <c r="I341" s="80">
        <f aca="true" t="shared" si="30" ref="I341:L342">I342</f>
        <v>0</v>
      </c>
      <c r="J341" s="120">
        <f t="shared" si="30"/>
        <v>0</v>
      </c>
      <c r="K341" s="120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171</v>
      </c>
      <c r="H342" s="72">
        <v>305</v>
      </c>
      <c r="I342" s="81">
        <f t="shared" si="30"/>
        <v>0</v>
      </c>
      <c r="J342" s="120">
        <f t="shared" si="30"/>
        <v>0</v>
      </c>
      <c r="K342" s="120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171</v>
      </c>
      <c r="H343" s="64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180</v>
      </c>
      <c r="H344" s="72">
        <v>307</v>
      </c>
      <c r="I344" s="188">
        <f>SUM(I30+I174)</f>
        <v>491</v>
      </c>
      <c r="J344" s="189">
        <f>SUM(J30+J174)</f>
        <v>491</v>
      </c>
      <c r="K344" s="189">
        <f>SUM(K30+K174)</f>
        <v>491</v>
      </c>
      <c r="L344" s="190">
        <f>SUM(L30+L174)</f>
        <v>419.51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 t="s">
        <v>189</v>
      </c>
      <c r="E347" s="193"/>
      <c r="F347" s="193"/>
      <c r="G347" s="194"/>
      <c r="H347" s="195"/>
      <c r="I347" s="3"/>
      <c r="J347" s="3"/>
      <c r="K347" s="196" t="s">
        <v>190</v>
      </c>
      <c r="L347" s="196"/>
    </row>
    <row r="348" spans="1:12" ht="18.75" customHeight="1">
      <c r="A348" s="197"/>
      <c r="B348" s="198"/>
      <c r="C348" s="198"/>
      <c r="D348" s="199" t="s">
        <v>181</v>
      </c>
      <c r="E348" s="200"/>
      <c r="F348" s="200"/>
      <c r="G348" s="200"/>
      <c r="H348" s="200"/>
      <c r="I348" s="201" t="s">
        <v>182</v>
      </c>
      <c r="J348" s="3"/>
      <c r="K348" s="208" t="s">
        <v>183</v>
      </c>
      <c r="L348" s="208"/>
    </row>
    <row r="349" spans="2:12" ht="15.75" customHeight="1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5.75" customHeight="1">
      <c r="B350" s="3"/>
      <c r="C350" s="3"/>
      <c r="D350" s="196"/>
      <c r="E350" s="196" t="s">
        <v>187</v>
      </c>
      <c r="F350" s="203"/>
      <c r="G350" s="196" t="s">
        <v>27</v>
      </c>
      <c r="H350" s="3"/>
      <c r="I350" s="202"/>
      <c r="J350" s="3"/>
      <c r="K350" s="196" t="s">
        <v>188</v>
      </c>
      <c r="L350" s="204"/>
    </row>
    <row r="351" spans="1:12" ht="18.75" customHeight="1">
      <c r="A351" s="205"/>
      <c r="B351" s="19"/>
      <c r="C351" s="19"/>
      <c r="D351" s="207" t="s">
        <v>184</v>
      </c>
      <c r="E351" s="207"/>
      <c r="F351" s="207"/>
      <c r="G351" s="207"/>
      <c r="H351" s="206"/>
      <c r="I351" s="201" t="s">
        <v>182</v>
      </c>
      <c r="J351" s="19"/>
      <c r="K351" s="208" t="s">
        <v>183</v>
      </c>
      <c r="L351" s="208"/>
    </row>
  </sheetData>
  <sheetProtection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2014-04-17T07:11:24Z</cp:lastPrinted>
  <dcterms:created xsi:type="dcterms:W3CDTF">2004-04-07T10:43:01Z</dcterms:created>
  <dcterms:modified xsi:type="dcterms:W3CDTF">2014-04-17T07:12:38Z</dcterms:modified>
  <cp:category/>
  <cp:version/>
  <cp:contentType/>
  <cp:contentStatus/>
</cp:coreProperties>
</file>