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rFont val="Tahoma"/>
            <family val="2"/>
          </rPr>
          <t>#02_1_G39#</t>
        </r>
      </text>
    </comment>
    <comment ref="F68" authorId="0">
      <text>
        <r>
          <rPr>
            <sz val="9"/>
            <rFont val="Tahoma"/>
            <family val="2"/>
          </rPr>
          <t>#02_1_G68#</t>
        </r>
      </text>
    </comment>
    <comment ref="F74" authorId="0">
      <text>
        <r>
          <rPr>
            <sz val="9"/>
            <rFont val="Tahoma"/>
            <family val="2"/>
          </rPr>
          <t>#02_1_G74#</t>
        </r>
      </text>
    </comment>
    <comment ref="F76" authorId="0">
      <text>
        <r>
          <rPr>
            <sz val="9"/>
            <rFont val="Tahoma"/>
            <family val="2"/>
          </rPr>
          <t>#02_1_G76#</t>
        </r>
      </text>
    </comment>
    <comment ref="F77" authorId="0">
      <text>
        <r>
          <rPr>
            <sz val="9"/>
            <rFont val="Tahoma"/>
            <family val="2"/>
          </rPr>
          <t>#02_1_G77#</t>
        </r>
      </text>
    </comment>
    <comment ref="F78" authorId="0">
      <text>
        <r>
          <rPr>
            <sz val="9"/>
            <rFont val="Tahoma"/>
            <family val="2"/>
          </rPr>
          <t>#02_1_G78#</t>
        </r>
      </text>
    </comment>
    <comment ref="F81" authorId="0">
      <text>
        <r>
          <rPr>
            <sz val="9"/>
            <rFont val="Tahoma"/>
            <family val="2"/>
          </rPr>
          <t>#02_1_G81#</t>
        </r>
      </text>
    </comment>
  </commentList>
</comments>
</file>

<file path=xl/sharedStrings.xml><?xml version="1.0" encoding="utf-8"?>
<sst xmlns="http://schemas.openxmlformats.org/spreadsheetml/2006/main" count="176" uniqueCount="142">
  <si>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</si>
  <si>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</si>
  <si>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</si>
  <si>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</si>
  <si>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</si>
  <si>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</si>
  <si>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</si>
  <si>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</si>
  <si>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</si>
  <si>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</si>
  <si>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</si>
  <si>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</si>
  <si>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</si>
  <si>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</si>
  <si>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</si>
  <si>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</si>
  <si>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</si>
  <si>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</si>
  <si>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</si>
  <si>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</si>
  <si>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</si>
  <si>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</si>
  <si>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</si>
  <si>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</si>
  <si>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</si>
  <si>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</si>
  <si>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</si>
  <si>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</si>
  <si>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</si>
  <si>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</si>
  <si>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</si>
  <si>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</si>
  <si>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</si>
  <si>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</si>
  <si>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</si>
  <si>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</si>
  <si>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</si>
  <si>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</si>
  <si>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</si>
  <si>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</si>
  <si>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</si>
  <si>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</si>
  <si>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</si>
  <si>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</si>
  <si>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</si>
  <si>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</si>
  <si>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</si>
  <si>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</si>
  <si>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</si>
  <si>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</si>
  <si>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</si>
  <si>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</si>
  <si>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</si>
  <si>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</si>
  <si>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</si>
  <si>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</si>
  <si>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</si>
  <si>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</si>
  <si>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</si>
  <si>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</si>
  <si>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</si>
  <si>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</si>
  <si>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</si>
  <si>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</si>
  <si>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</si>
  <si>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</si>
  <si>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</si>
  <si>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</si>
  <si>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</si>
  <si>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</si>
  <si>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</si>
  <si>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</si>
  <si>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</si>
  <si>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</si>
  <si>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</si>
  <si>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</si>
  <si>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</si>
  <si>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</si>
  <si>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</si>
  <si>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</si>
  <si>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</si>
  <si>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</si>
  <si>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</si>
  <si>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</si>
  <si>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</si>
  <si>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</si>
  <si>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</si>
  <si>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</si>
  <si>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</si>
  <si>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</si>
  <si>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</si>
  <si>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</si>
  <si>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</si>
  <si>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</si>
  <si>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</si>
  <si>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</si>
  <si>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</si>
  <si>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</si>
  <si>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</si>
  <si>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</si>
  <si>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</si>
  <si>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</si>
  <si>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</si>
  <si>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</si>
  <si>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</si>
  <si>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</si>
  <si>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</si>
  <si>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</si>
  <si>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</si>
  <si>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</si>
  <si>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</si>
  <si>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</si>
  <si>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</si>
  <si>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</si>
  <si>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</si>
  <si>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</si>
  <si>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</si>
  <si>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</si>
  <si>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</si>
  <si>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</si>
  <si>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</si>
  <si>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</si>
  <si>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</si>
  <si>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</si>
  <si>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</si>
  <si>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</si>
  <si>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</si>
  <si>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</si>
  <si>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</si>
  <si>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</si>
  <si>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</si>
  <si>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</si>
  <si>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</si>
  <si>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Kruonio kultūros centras</t>
  </si>
  <si>
    <t>PAGAL  2014.06.30 D. DUOMENIS</t>
  </si>
  <si>
    <t>302022532, Darsūniškio g.1, Kruonis, Kaišiadorių r.</t>
  </si>
  <si>
    <t xml:space="preserve">2014.07.10 Nr.   SA-39    </t>
  </si>
  <si>
    <t>Direktorė</t>
  </si>
  <si>
    <t>Daiva Mockuvienė</t>
  </si>
  <si>
    <t>Vyr.buhalterė</t>
  </si>
  <si>
    <t>Galia Valionienė</t>
  </si>
  <si>
    <t>.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</si>
</sst>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16" fontId="4" fillId="33" borderId="12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7" xfId="0" applyFont="1" applyFill="1" applyBorder="1" applyAlignment="1" quotePrefix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4" fillId="33" borderId="18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33" borderId="23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showGridLines="0" tabSelected="1" zoomScaleSheetLayoutView="100" zoomScalePageLayoutView="0" workbookViewId="0" topLeftCell="A55">
      <selection activeCell="J94" sqref="J94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116" t="s">
        <v>94</v>
      </c>
      <c r="F2" s="117"/>
      <c r="G2" s="117"/>
    </row>
    <row r="3" spans="5:7" ht="12.75">
      <c r="E3" s="118" t="s">
        <v>112</v>
      </c>
      <c r="F3" s="119"/>
      <c r="G3" s="119"/>
    </row>
    <row r="4" ht="12.75"/>
    <row r="5" spans="1:7" ht="12.75">
      <c r="A5" s="99" t="s">
        <v>93</v>
      </c>
      <c r="B5" s="100"/>
      <c r="C5" s="100"/>
      <c r="D5" s="100"/>
      <c r="E5" s="100"/>
      <c r="F5" s="123"/>
      <c r="G5" s="123"/>
    </row>
    <row r="6" spans="1:7" ht="12.75">
      <c r="A6" s="124"/>
      <c r="B6" s="124"/>
      <c r="C6" s="124"/>
      <c r="D6" s="124"/>
      <c r="E6" s="124"/>
      <c r="F6" s="124"/>
      <c r="G6" s="124"/>
    </row>
    <row r="7" spans="1:7" ht="12.75">
      <c r="A7" s="120" t="s">
        <v>133</v>
      </c>
      <c r="B7" s="121"/>
      <c r="C7" s="121"/>
      <c r="D7" s="121"/>
      <c r="E7" s="121"/>
      <c r="F7" s="122"/>
      <c r="G7" s="122"/>
    </row>
    <row r="8" spans="1:7" ht="12.75">
      <c r="A8" s="105" t="s">
        <v>113</v>
      </c>
      <c r="B8" s="108"/>
      <c r="C8" s="108"/>
      <c r="D8" s="108"/>
      <c r="E8" s="108"/>
      <c r="F8" s="123"/>
      <c r="G8" s="123"/>
    </row>
    <row r="9" spans="1:7" ht="12.75" customHeight="1">
      <c r="A9" s="105" t="s">
        <v>135</v>
      </c>
      <c r="B9" s="108"/>
      <c r="C9" s="108"/>
      <c r="D9" s="108"/>
      <c r="E9" s="108"/>
      <c r="F9" s="123"/>
      <c r="G9" s="123"/>
    </row>
    <row r="10" spans="1:7" ht="12.75">
      <c r="A10" s="96" t="s">
        <v>114</v>
      </c>
      <c r="B10" s="95"/>
      <c r="C10" s="95"/>
      <c r="D10" s="95"/>
      <c r="E10" s="95"/>
      <c r="F10" s="129"/>
      <c r="G10" s="129"/>
    </row>
    <row r="11" spans="1:7" ht="12.75">
      <c r="A11" s="129"/>
      <c r="B11" s="129"/>
      <c r="C11" s="129"/>
      <c r="D11" s="129"/>
      <c r="E11" s="129"/>
      <c r="F11" s="129"/>
      <c r="G11" s="129"/>
    </row>
    <row r="12" spans="1:5" ht="12.75">
      <c r="A12" s="128"/>
      <c r="B12" s="123"/>
      <c r="C12" s="123"/>
      <c r="D12" s="123"/>
      <c r="E12" s="123"/>
    </row>
    <row r="13" spans="1:7" ht="12.75">
      <c r="A13" s="99" t="s">
        <v>0</v>
      </c>
      <c r="B13" s="100"/>
      <c r="C13" s="100"/>
      <c r="D13" s="100"/>
      <c r="E13" s="100"/>
      <c r="F13" s="101"/>
      <c r="G13" s="101"/>
    </row>
    <row r="14" spans="1:7" ht="12.75">
      <c r="A14" s="99" t="s">
        <v>134</v>
      </c>
      <c r="B14" s="100"/>
      <c r="C14" s="100"/>
      <c r="D14" s="100"/>
      <c r="E14" s="100"/>
      <c r="F14" s="101"/>
      <c r="G14" s="101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102" t="s">
        <v>136</v>
      </c>
      <c r="B16" s="103"/>
      <c r="C16" s="103"/>
      <c r="D16" s="103"/>
      <c r="E16" s="103"/>
      <c r="F16" s="104"/>
      <c r="G16" s="104"/>
    </row>
    <row r="17" spans="1:7" ht="12.75">
      <c r="A17" s="105" t="s">
        <v>1</v>
      </c>
      <c r="B17" s="105"/>
      <c r="C17" s="105"/>
      <c r="D17" s="105"/>
      <c r="E17" s="105"/>
      <c r="F17" s="106"/>
      <c r="G17" s="106"/>
    </row>
    <row r="18" spans="1:7" ht="12.75" customHeight="1">
      <c r="A18" s="8"/>
      <c r="B18" s="9"/>
      <c r="C18" s="9"/>
      <c r="D18" s="107" t="s">
        <v>124</v>
      </c>
      <c r="E18" s="107"/>
      <c r="F18" s="107"/>
      <c r="G18" s="107"/>
    </row>
    <row r="19" spans="1:7" ht="67.5" customHeight="1">
      <c r="A19" s="3" t="s">
        <v>2</v>
      </c>
      <c r="B19" s="125" t="s">
        <v>3</v>
      </c>
      <c r="C19" s="126"/>
      <c r="D19" s="127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170283.64</v>
      </c>
      <c r="G20" s="87">
        <f>SUM(G21,G27,G38,G39)</f>
        <v>176119.1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116</v>
      </c>
      <c r="D23" s="29"/>
      <c r="E23" s="82"/>
      <c r="F23" s="88"/>
      <c r="G23" s="88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121</v>
      </c>
      <c r="D25" s="29"/>
      <c r="E25" s="30"/>
      <c r="F25" s="88"/>
      <c r="G25" s="88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170283.64</v>
      </c>
      <c r="G27" s="88">
        <f>SUM(G28:G37)</f>
        <v>176119.1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168631.43000000002</v>
      </c>
      <c r="G29" s="88">
        <v>173873.43000000002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166.60999999999967</v>
      </c>
      <c r="G32" s="88">
        <v>360.0500000000002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1485.6000000000004</v>
      </c>
      <c r="G35" s="88">
        <v>1885.62</v>
      </c>
    </row>
    <row r="36" spans="1:7" s="12" customFormat="1" ht="12.75" customHeight="1">
      <c r="A36" s="23" t="s">
        <v>34</v>
      </c>
      <c r="B36" s="26"/>
      <c r="C36" s="45" t="s">
        <v>115</v>
      </c>
      <c r="D36" s="46"/>
      <c r="E36" s="82"/>
      <c r="F36" s="88"/>
      <c r="G36" s="88"/>
    </row>
    <row r="37" spans="1:7" s="12" customFormat="1" ht="12.75" customHeight="1">
      <c r="A37" s="23" t="s">
        <v>35</v>
      </c>
      <c r="B37" s="7"/>
      <c r="C37" s="43" t="s">
        <v>123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129</v>
      </c>
      <c r="C39" s="6"/>
      <c r="D39" s="44"/>
      <c r="E39" s="83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50649</v>
      </c>
      <c r="G41" s="87">
        <f>SUM(G42,G48,G49,G56,G57)</f>
        <v>47230.41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8515.02</v>
      </c>
      <c r="G42" s="88">
        <f>SUM(G43:G47)</f>
        <v>34524.83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8515.02</v>
      </c>
      <c r="G44" s="88">
        <v>34524.83</v>
      </c>
    </row>
    <row r="45" spans="1:7" s="12" customFormat="1" ht="12.75">
      <c r="A45" s="18" t="s">
        <v>13</v>
      </c>
      <c r="B45" s="26"/>
      <c r="C45" s="45" t="s">
        <v>117</v>
      </c>
      <c r="D45" s="46"/>
      <c r="E45" s="82"/>
      <c r="F45" s="88"/>
      <c r="G45" s="88"/>
    </row>
    <row r="46" spans="1:7" s="12" customFormat="1" ht="12.75">
      <c r="A46" s="18" t="s">
        <v>15</v>
      </c>
      <c r="B46" s="26"/>
      <c r="C46" s="45" t="s">
        <v>122</v>
      </c>
      <c r="D46" s="46"/>
      <c r="E46" s="82"/>
      <c r="F46" s="88"/>
      <c r="G46" s="88"/>
    </row>
    <row r="47" spans="1:7" s="12" customFormat="1" ht="12.75" customHeight="1">
      <c r="A47" s="18" t="s">
        <v>92</v>
      </c>
      <c r="B47" s="32"/>
      <c r="C47" s="109" t="s">
        <v>103</v>
      </c>
      <c r="D47" s="110"/>
      <c r="E47" s="82"/>
      <c r="F47" s="88"/>
      <c r="G47" s="88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30"/>
      <c r="F48" s="88"/>
      <c r="G48" s="88"/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39319.59</v>
      </c>
      <c r="G49" s="88">
        <f>SUM(G50:G55)</f>
        <v>12705.58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09" t="s">
        <v>89</v>
      </c>
      <c r="D53" s="110"/>
      <c r="E53" s="85"/>
      <c r="F53" s="88">
        <v>4489.23</v>
      </c>
      <c r="G53" s="88">
        <v>2786.68</v>
      </c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34830.36</v>
      </c>
      <c r="G54" s="88">
        <v>9918.9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2814.3900000000003</v>
      </c>
      <c r="G57" s="88"/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220932.64</v>
      </c>
      <c r="G58" s="88">
        <f>SUM(G20,G40,G41)</f>
        <v>223349.51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180827.12000000005</v>
      </c>
      <c r="G59" s="87">
        <f>SUM(G60:G63)</f>
        <v>209883.33999999994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/>
      <c r="G60" s="88"/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179207.74000000005</v>
      </c>
      <c r="G61" s="88">
        <v>207969.66999999993</v>
      </c>
    </row>
    <row r="62" spans="1:7" s="12" customFormat="1" ht="12.75" customHeight="1">
      <c r="A62" s="30" t="s">
        <v>36</v>
      </c>
      <c r="B62" s="111" t="s">
        <v>104</v>
      </c>
      <c r="C62" s="112"/>
      <c r="D62" s="113"/>
      <c r="E62" s="30"/>
      <c r="F62" s="88"/>
      <c r="G62" s="88"/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1619.38</v>
      </c>
      <c r="G63" s="88">
        <v>1913.6700000000003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35106.21</v>
      </c>
      <c r="G64" s="87">
        <f>SUM(G65,G69)</f>
        <v>9427.9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ht="12.75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35106.21</v>
      </c>
      <c r="G69" s="88">
        <f>SUM(G70:G75,G78:G83)</f>
        <v>9427.9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ht="12.75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ht="12.75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ht="12.75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5727.660000000001</v>
      </c>
      <c r="G75" s="88">
        <f>SUM(G76,G77)</f>
        <v>0</v>
      </c>
    </row>
    <row r="76" spans="1:7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>
      <c r="A77" s="18" t="s">
        <v>127</v>
      </c>
      <c r="B77" s="26"/>
      <c r="C77" s="27"/>
      <c r="D77" s="46" t="s">
        <v>70</v>
      </c>
      <c r="E77" s="82"/>
      <c r="F77" s="88">
        <v>5727.660000000001</v>
      </c>
      <c r="G77" s="88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110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2873.49</v>
      </c>
      <c r="G80" s="88">
        <v>479.69</v>
      </c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17556.85</v>
      </c>
      <c r="G81" s="88"/>
    </row>
    <row r="82" spans="1:7" s="12" customFormat="1" ht="12.75" customHeight="1">
      <c r="A82" s="23" t="s">
        <v>125</v>
      </c>
      <c r="B82" s="26"/>
      <c r="C82" s="45" t="s">
        <v>91</v>
      </c>
      <c r="D82" s="46"/>
      <c r="E82" s="85"/>
      <c r="F82" s="88">
        <v>8948.21</v>
      </c>
      <c r="G82" s="88">
        <v>8948.21</v>
      </c>
    </row>
    <row r="83" spans="1:7" s="12" customFormat="1" ht="12.75" customHeight="1">
      <c r="A83" s="23" t="s">
        <v>128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4999.310000000038</v>
      </c>
      <c r="G84" s="87">
        <f>SUM(G85,G86,G89,G90)</f>
        <v>4038.2699999999977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4999.310000000038</v>
      </c>
      <c r="G90" s="88">
        <f>SUM(G91,G92)</f>
        <v>4038.2699999999977</v>
      </c>
    </row>
    <row r="91" spans="1:7" s="12" customFormat="1" ht="12.75" customHeight="1">
      <c r="A91" s="23" t="s">
        <v>118</v>
      </c>
      <c r="B91" s="31"/>
      <c r="C91" s="43" t="s">
        <v>105</v>
      </c>
      <c r="D91" s="10"/>
      <c r="E91" s="82"/>
      <c r="F91" s="88">
        <v>961.0400000000373</v>
      </c>
      <c r="G91" s="88">
        <v>-1125.6900000000023</v>
      </c>
    </row>
    <row r="92" spans="1:7" s="12" customFormat="1" ht="12.75" customHeight="1">
      <c r="A92" s="23" t="s">
        <v>119</v>
      </c>
      <c r="B92" s="31"/>
      <c r="C92" s="43" t="s">
        <v>106</v>
      </c>
      <c r="D92" s="10"/>
      <c r="E92" s="82"/>
      <c r="F92" s="88">
        <v>4038.27</v>
      </c>
      <c r="G92" s="88">
        <v>5163.96</v>
      </c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10" s="12" customFormat="1" ht="25.5" customHeight="1">
      <c r="A94" s="1"/>
      <c r="B94" s="114" t="s">
        <v>120</v>
      </c>
      <c r="C94" s="115"/>
      <c r="D94" s="110"/>
      <c r="E94" s="30"/>
      <c r="F94" s="89">
        <f>SUM(F59,F64,F84,F93)</f>
        <v>220932.64000000007</v>
      </c>
      <c r="G94" s="89">
        <f>SUM(G59,G64,G84,G93)</f>
        <v>223349.50999999992</v>
      </c>
      <c r="J94" s="12" t="s">
        <v>141</v>
      </c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94" t="s">
        <v>137</v>
      </c>
      <c r="B96" s="94"/>
      <c r="C96" s="94"/>
      <c r="D96" s="94"/>
      <c r="E96" s="91"/>
      <c r="F96" s="108" t="s">
        <v>138</v>
      </c>
      <c r="G96" s="108"/>
    </row>
    <row r="97" spans="1:7" s="12" customFormat="1" ht="12.75" customHeight="1">
      <c r="A97" s="93" t="s">
        <v>130</v>
      </c>
      <c r="B97" s="93"/>
      <c r="C97" s="93"/>
      <c r="D97" s="93"/>
      <c r="E97" s="42" t="s">
        <v>131</v>
      </c>
      <c r="F97" s="105" t="s">
        <v>111</v>
      </c>
      <c r="G97" s="105"/>
    </row>
    <row r="98" spans="1:7" s="12" customFormat="1" ht="12.75">
      <c r="A98" s="9"/>
      <c r="B98" s="9"/>
      <c r="C98" s="9"/>
      <c r="D98" s="9"/>
      <c r="E98" s="9"/>
      <c r="F98" s="9"/>
      <c r="G98" s="9"/>
    </row>
    <row r="99" spans="1:7" s="12" customFormat="1" ht="12.75" customHeight="1">
      <c r="A99" s="98" t="s">
        <v>139</v>
      </c>
      <c r="B99" s="98"/>
      <c r="C99" s="98"/>
      <c r="D99" s="98"/>
      <c r="E99" s="92"/>
      <c r="F99" s="95" t="s">
        <v>140</v>
      </c>
      <c r="G99" s="95"/>
    </row>
    <row r="100" spans="1:7" s="12" customFormat="1" ht="12.75" customHeight="1">
      <c r="A100" s="97" t="s">
        <v>132</v>
      </c>
      <c r="B100" s="97"/>
      <c r="C100" s="97"/>
      <c r="D100" s="97"/>
      <c r="E100" s="61" t="s">
        <v>131</v>
      </c>
      <c r="F100" s="96" t="s">
        <v>111</v>
      </c>
      <c r="G100" s="96"/>
    </row>
    <row r="101" spans="1:7" s="12" customFormat="1" ht="12.75">
      <c r="A101" s="70"/>
      <c r="B101" s="70"/>
      <c r="C101" s="70"/>
      <c r="D101" s="70"/>
      <c r="E101" s="71"/>
      <c r="F101" s="9"/>
      <c r="G101" s="9"/>
    </row>
    <row r="102" spans="1:7" s="12" customFormat="1" ht="12.75">
      <c r="A102" s="70"/>
      <c r="B102" s="70"/>
      <c r="C102" s="70"/>
      <c r="D102" s="70"/>
      <c r="E102" s="71"/>
      <c r="F102" s="9"/>
      <c r="G102" s="9"/>
    </row>
    <row r="103" spans="5:8" s="12" customFormat="1" ht="12.75" customHeight="1">
      <c r="E103" s="42"/>
      <c r="H103" s="90"/>
    </row>
  </sheetData>
  <sheetProtection/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Kruonis</cp:lastModifiedBy>
  <cp:lastPrinted>2014-07-10T10:55:38Z</cp:lastPrinted>
  <dcterms:created xsi:type="dcterms:W3CDTF">2009-07-20T14:30:53Z</dcterms:created>
  <dcterms:modified xsi:type="dcterms:W3CDTF">2014-07-10T11:13:24Z</dcterms:modified>
  <cp:category/>
  <cp:version/>
  <cp:contentType/>
  <cp:contentStatus/>
</cp:coreProperties>
</file>