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 refMode="R1C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<sst xmlns="http://schemas.openxmlformats.org/spreadsheetml/2006/main" count="711" uniqueCount="209">
  <si>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</si>
  <si>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</si>
  <si>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</si>
  <si>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</si>
  <si>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</si>
  <si>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</si>
  <si>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</si>
  <si>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</si>
  <si>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</si>
  <si>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</si>
  <si>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</si>
  <si>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</si>
  <si>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</si>
  <si>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</si>
  <si>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</si>
  <si>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</si>
  <si>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</si>
  <si>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</si>
  <si>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</si>
  <si>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</si>
  <si>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</si>
  <si>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</si>
  <si>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</si>
  <si>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</si>
  <si>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</si>
  <si>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</si>
  <si>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</si>
  <si>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</si>
  <si>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</si>
  <si>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</si>
  <si>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</si>
  <si>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</si>
  <si>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</si>
  <si>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</si>
  <si>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</si>
  <si>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</si>
  <si>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</si>
  <si>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</si>
  <si>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</si>
  <si>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</si>
  <si>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</si>
  <si>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</si>
  <si>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</si>
  <si>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</si>
  <si>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</si>
  <si>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</si>
  <si>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</si>
  <si>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</si>
  <si>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</si>
  <si>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</si>
  <si>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</si>
  <si>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</si>
  <si>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</si>
  <si>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</si>
  <si>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</si>
  <si>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</si>
  <si>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</si>
  <si>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</si>
  <si>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</si>
  <si>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</si>
  <si>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</si>
  <si>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</si>
  <si>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</si>
  <si>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</si>
  <si>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</si>
  <si>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</si>
  <si>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</si>
  <si>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</si>
  <si>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</si>
  <si>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</si>
  <si>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</si>
  <si>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</si>
  <si>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</si>
  <si>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</si>
  <si>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</si>
  <si>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</si>
  <si>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</si>
  <si>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</si>
  <si>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</si>
  <si>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</si>
  <si>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</si>
  <si>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</si>
  <si>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</si>
  <si>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</si>
  <si>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</si>
  <si>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</si>
  <si>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</si>
  <si>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</si>
  <si>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</si>
  <si>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</si>
  <si>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</si>
  <si>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</si>
  <si>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</si>
  <si>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</si>
  <si>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</si>
  <si>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</si>
  <si>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</si>
  <si>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</si>
  <si>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</si>
  <si>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</si>
  <si>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</si>
  <si>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</si>
  <si>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</si>
  <si>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</si>
  <si>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</si>
  <si>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</si>
  <si>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</si>
  <si>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</si>
  <si>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</si>
  <si>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</si>
  <si>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</si>
  <si>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</si>
  <si>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</si>
  <si>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</si>
  <si>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</si>
  <si>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</si>
  <si>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</si>
  <si>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</si>
  <si>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</si>
  <si>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</si>
  <si>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</si>
  <si>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</si>
  <si>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</si>
  <si>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</si>
  <si>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</si>
  <si>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</si>
  <si>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</si>
  <si>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</si>
  <si>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</si>
  <si>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</si>
  <si>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</si>
  <si>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</si>
  <si>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</si>
  <si>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</si>
  <si>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</si>
  <si>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</si>
  <si>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</si>
  <si>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</si>
  <si>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</si>
  <si>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</si>
  <si>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</si>
  <si>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</si>
  <si>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</si>
  <si>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</si>
  <si>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</si>
  <si>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</si>
  <si>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</si>
  <si>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</si>
  <si>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</si>
  <si>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</si>
  <si>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</si>
  <si>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</si>
  <si>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</si>
  <si>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</si>
  <si>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</si>
  <si>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</si>
  <si>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</si>
  <si>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</si>
  <si>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</si>
  <si>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</si>
  <si>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</si>
  <si>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</si>
  <si>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</si>
  <si>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</si>
  <si>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</si>
  <si>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</si>
  <si>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</si>
  <si>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</si>
  <si>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</si>
  <si>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</si>
  <si>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</si>
  <si>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</si>
  <si>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</si>
  <si>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</si>
  <si>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</si>
  <si>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</si>
  <si>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</si>
  <si>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</si>
  <si>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</si>
  <si>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</si>
  <si>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</si>
  <si>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</si>
  <si>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</si>
  <si>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</si>
  <si>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</si>
  <si>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</si>
  <si>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2015 M. RUGSĖJO MĖN. 30 D.</t>
  </si>
  <si>
    <t>3 ketvirtis</t>
  </si>
  <si>
    <t>Kultūros</t>
  </si>
  <si>
    <t>Kitos kultūros ir meno įstaigos</t>
  </si>
  <si>
    <t>302022532</t>
  </si>
  <si>
    <t>03.01.02.01 - Koordinuojamas kultūros centrų darbas</t>
  </si>
  <si>
    <t>03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</si>
  <si>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</si>
  <si>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</si>
  <si>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</si>
  <si>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</si>
  <si>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</si>
  <si>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</si>
  <si>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</si>
  <si>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</si>
  <si>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</si>
  <si>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</si>
  <si>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 xml:space="preserve">BĮ Kruonio kultūros centras, 302022532, Darsūniškio g.1, Kruonis, Kaišiadorių r. </t>
  </si>
  <si>
    <t>2015.10.08   Nr. SA - 6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</si>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</sst>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292">
      <selection activeCell="T351" sqref="T35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203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188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192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193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194</v>
      </c>
      <c r="J25" s="249" t="s">
        <v>195</v>
      </c>
      <c r="K25" s="250" t="s">
        <v>196</v>
      </c>
      <c r="L25" s="250" t="s">
        <v>194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197</v>
      </c>
      <c r="H26" s="3"/>
      <c r="I26" s="59"/>
      <c r="J26" s="59"/>
      <c r="K26" s="60"/>
      <c r="L26" s="61" t="s">
        <v>198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124619</v>
      </c>
      <c r="J30" s="93">
        <f>SUM(J31+J41+J62+J83+J91+J107+J130+J146+J155)</f>
        <v>102028</v>
      </c>
      <c r="K30" s="94">
        <f>SUM(K31+K41+K62+K83+K91+K107+K130+K146+K155)</f>
        <v>74062.81</v>
      </c>
      <c r="L30" s="93">
        <f>SUM(L31+L41+L62+L83+L91+L107+L130+L146+L155)</f>
        <v>74061.54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89994</v>
      </c>
      <c r="J31" s="93">
        <f>SUM(J32+J37)</f>
        <v>70338</v>
      </c>
      <c r="K31" s="102">
        <f>SUM(K32+K37)</f>
        <v>57895.829999999994</v>
      </c>
      <c r="L31" s="103">
        <f>SUM(L32+L37)</f>
        <v>57895.829999999994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68708</v>
      </c>
      <c r="J32" s="109">
        <f t="shared" si="0"/>
        <v>53700</v>
      </c>
      <c r="K32" s="110">
        <f t="shared" si="0"/>
        <v>44242.84</v>
      </c>
      <c r="L32" s="109">
        <f t="shared" si="0"/>
        <v>44242.84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68708</v>
      </c>
      <c r="J33" s="109">
        <f t="shared" si="0"/>
        <v>53700</v>
      </c>
      <c r="K33" s="110">
        <f t="shared" si="0"/>
        <v>44242.84</v>
      </c>
      <c r="L33" s="109">
        <f t="shared" si="0"/>
        <v>44242.84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68708</v>
      </c>
      <c r="J34" s="109">
        <f>SUM(J35:J36)</f>
        <v>53700</v>
      </c>
      <c r="K34" s="110">
        <f>SUM(K35:K36)</f>
        <v>44242.84</v>
      </c>
      <c r="L34" s="109">
        <f>SUM(L35:L36)</f>
        <v>44242.84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68708</v>
      </c>
      <c r="J35" s="113">
        <v>53700</v>
      </c>
      <c r="K35" s="113">
        <v>44242.84</v>
      </c>
      <c r="L35" s="113">
        <v>44242.84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21286</v>
      </c>
      <c r="J37" s="109">
        <f t="shared" si="1"/>
        <v>16638</v>
      </c>
      <c r="K37" s="110">
        <f t="shared" si="1"/>
        <v>13652.99</v>
      </c>
      <c r="L37" s="109">
        <f t="shared" si="1"/>
        <v>13652.99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21286</v>
      </c>
      <c r="J38" s="109">
        <f t="shared" si="1"/>
        <v>16638</v>
      </c>
      <c r="K38" s="109">
        <f t="shared" si="1"/>
        <v>13652.99</v>
      </c>
      <c r="L38" s="109">
        <f t="shared" si="1"/>
        <v>13652.99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21286</v>
      </c>
      <c r="J39" s="109">
        <f t="shared" si="1"/>
        <v>16638</v>
      </c>
      <c r="K39" s="109">
        <f t="shared" si="1"/>
        <v>13652.99</v>
      </c>
      <c r="L39" s="109">
        <f t="shared" si="1"/>
        <v>13652.99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21286</v>
      </c>
      <c r="J40" s="113">
        <v>16638</v>
      </c>
      <c r="K40" s="113">
        <v>13652.99</v>
      </c>
      <c r="L40" s="113">
        <v>13652.99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34625</v>
      </c>
      <c r="J41" s="118">
        <f t="shared" si="2"/>
        <v>31690</v>
      </c>
      <c r="K41" s="117">
        <f t="shared" si="2"/>
        <v>16166.980000000001</v>
      </c>
      <c r="L41" s="117">
        <f t="shared" si="2"/>
        <v>16165.710000000001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34625</v>
      </c>
      <c r="J42" s="110">
        <f t="shared" si="2"/>
        <v>31690</v>
      </c>
      <c r="K42" s="109">
        <f t="shared" si="2"/>
        <v>16166.980000000001</v>
      </c>
      <c r="L42" s="110">
        <f t="shared" si="2"/>
        <v>16165.710000000001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34625</v>
      </c>
      <c r="J43" s="110">
        <f t="shared" si="2"/>
        <v>31690</v>
      </c>
      <c r="K43" s="119">
        <f t="shared" si="2"/>
        <v>16166.980000000001</v>
      </c>
      <c r="L43" s="119">
        <f t="shared" si="2"/>
        <v>16165.710000000001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34625</v>
      </c>
      <c r="J44" s="127">
        <f>SUM(J45:J61)-J53</f>
        <v>31690</v>
      </c>
      <c r="K44" s="127">
        <f>SUM(K45:K61)-K53</f>
        <v>16166.980000000001</v>
      </c>
      <c r="L44" s="128">
        <f>SUM(L45:L61)-L53</f>
        <v>16165.710000000001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1400</v>
      </c>
      <c r="J47" s="113">
        <v>1140</v>
      </c>
      <c r="K47" s="113">
        <v>775.48</v>
      </c>
      <c r="L47" s="113">
        <v>775.48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1215</v>
      </c>
      <c r="J48" s="113">
        <v>965</v>
      </c>
      <c r="K48" s="113">
        <v>789.07</v>
      </c>
      <c r="L48" s="113">
        <v>789.07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2382</v>
      </c>
      <c r="J51" s="113">
        <v>2085</v>
      </c>
      <c r="K51" s="113">
        <v>1415.81</v>
      </c>
      <c r="L51" s="113">
        <v>1415.81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32</v>
      </c>
      <c r="J52" s="113">
        <v>32</v>
      </c>
      <c r="K52" s="113">
        <v>31.1</v>
      </c>
      <c r="L52" s="113">
        <v>31.1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199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500</v>
      </c>
      <c r="J57" s="113">
        <v>450</v>
      </c>
      <c r="K57" s="113">
        <v>60</v>
      </c>
      <c r="L57" s="113">
        <v>60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200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201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25598</v>
      </c>
      <c r="J60" s="113">
        <v>24020</v>
      </c>
      <c r="K60" s="113">
        <v>11252.24</v>
      </c>
      <c r="L60" s="113">
        <v>11252.24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3498</v>
      </c>
      <c r="J61" s="113">
        <v>2998</v>
      </c>
      <c r="K61" s="113">
        <v>1843.28</v>
      </c>
      <c r="L61" s="113">
        <v>1842.01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580</v>
      </c>
      <c r="J172" s="204">
        <f>SUM(J173+J226+J287)</f>
        <v>580</v>
      </c>
      <c r="K172" s="94">
        <f>SUM(K173+K226+K287)</f>
        <v>580</v>
      </c>
      <c r="L172" s="93">
        <f>SUM(L173+L226+L287)</f>
        <v>580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580</v>
      </c>
      <c r="J173" s="147">
        <f>SUM(J174+J196+J204+J216+J220)</f>
        <v>580</v>
      </c>
      <c r="K173" s="147">
        <f>SUM(K174+K196+K204+K216+K220)</f>
        <v>580</v>
      </c>
      <c r="L173" s="147">
        <f>SUM(L174+L196+L204+L216+L220)</f>
        <v>580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580</v>
      </c>
      <c r="J174" s="150">
        <f>SUM(J175+J178+J183+J188+J193)</f>
        <v>580</v>
      </c>
      <c r="K174" s="110">
        <f>SUM(K175+K178+K183+K188+K193)</f>
        <v>580</v>
      </c>
      <c r="L174" s="109">
        <f>SUM(L175+L178+L183+L188+L193)</f>
        <v>580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580</v>
      </c>
      <c r="J183" s="150">
        <f>J184</f>
        <v>580</v>
      </c>
      <c r="K183" s="110">
        <f>K184</f>
        <v>580</v>
      </c>
      <c r="L183" s="109">
        <f>L184</f>
        <v>580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580</v>
      </c>
      <c r="J184" s="109">
        <f>SUM(J185:J187)</f>
        <v>580</v>
      </c>
      <c r="K184" s="109">
        <f>SUM(K185:K187)</f>
        <v>580</v>
      </c>
      <c r="L184" s="109">
        <f>SUM(L185:L187)</f>
        <v>580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580</v>
      </c>
      <c r="J186" s="114">
        <v>580</v>
      </c>
      <c r="K186" s="114">
        <v>580</v>
      </c>
      <c r="L186" s="114">
        <v>580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202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125199</v>
      </c>
      <c r="J344" s="226">
        <f>SUM(J30+J172)</f>
        <v>102608</v>
      </c>
      <c r="K344" s="226">
        <f>SUM(K30+K172)</f>
        <v>74642.81</v>
      </c>
      <c r="L344" s="227">
        <f>SUM(L30+L172)</f>
        <v>74641.54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 4</dc:creator>
  <cp:keywords/>
  <dc:description/>
  <cp:lastModifiedBy>Kulturos 4</cp:lastModifiedBy>
  <dcterms:created xsi:type="dcterms:W3CDTF">2015-02-02T19:24:02Z</dcterms:created>
  <dcterms:modified xsi:type="dcterms:W3CDTF">2015-10-08T12:01:29Z</dcterms:modified>
  <cp:category/>
  <cp:version/>
  <cp:contentType/>
  <cp:contentStatus/>
</cp:coreProperties>
</file>