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 refMode="R1C1"/>
</workbook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<sst xmlns="http://schemas.openxmlformats.org/spreadsheetml/2006/main" count="711" uniqueCount="209">
  <si>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</si>
  <si>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</si>
  <si>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</si>
  <si>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</si>
  <si>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</si>
  <si>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</si>
  <si>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</si>
  <si>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</si>
  <si>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</si>
  <si>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</si>
  <si>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</si>
  <si>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</si>
  <si>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</si>
  <si>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</si>
  <si>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</si>
  <si>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</si>
  <si>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</si>
  <si>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</si>
  <si>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</si>
  <si>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</si>
  <si>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</si>
  <si>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</si>
  <si>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</si>
  <si>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</si>
  <si>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</si>
  <si>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</si>
  <si>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</si>
  <si>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</si>
  <si>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</si>
  <si>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</si>
  <si>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</si>
  <si>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</si>
  <si>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</si>
  <si>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</si>
  <si>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</si>
  <si>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</si>
  <si>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</si>
  <si>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</si>
  <si>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</si>
  <si>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</si>
  <si>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</si>
  <si>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</si>
  <si>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</si>
  <si>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</si>
  <si>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</si>
  <si>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</si>
  <si>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</si>
  <si>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</si>
  <si>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</si>
  <si>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</si>
  <si>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</si>
  <si>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</si>
  <si>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</si>
  <si>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</si>
  <si>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</si>
  <si>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</si>
  <si>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</si>
  <si>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</si>
  <si>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</si>
  <si>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</si>
  <si>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</si>
  <si>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</si>
  <si>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</si>
  <si>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</si>
  <si>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</si>
  <si>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</si>
  <si>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</si>
  <si>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</si>
  <si>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</si>
  <si>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</si>
  <si>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</si>
  <si>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</si>
  <si>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</si>
  <si>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</si>
  <si>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</si>
  <si>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</si>
  <si>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</si>
  <si>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</si>
  <si>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</si>
  <si>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</si>
  <si>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</si>
  <si>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</si>
  <si>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</si>
  <si>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</si>
  <si>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</si>
  <si>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</si>
  <si>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</si>
  <si>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</si>
  <si>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</si>
  <si>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</si>
  <si>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</si>
  <si>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</si>
  <si>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</si>
  <si>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</si>
  <si>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</si>
  <si>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</si>
  <si>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</si>
  <si>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</si>
  <si>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</si>
  <si>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</si>
  <si>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</si>
  <si>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</si>
  <si>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</si>
  <si>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</si>
  <si>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</si>
  <si>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</si>
  <si>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</si>
  <si>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</si>
  <si>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</si>
  <si>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</si>
  <si>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</si>
  <si>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</si>
  <si>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</si>
  <si>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</si>
  <si>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</si>
  <si>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</si>
  <si>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</si>
  <si>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</si>
  <si>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</si>
  <si>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</si>
  <si>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</si>
  <si>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</si>
  <si>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</si>
  <si>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</si>
  <si>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</si>
  <si>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</si>
  <si>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</si>
  <si>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</si>
  <si>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</si>
  <si>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</si>
  <si>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</si>
  <si>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</si>
  <si>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</si>
  <si>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</si>
  <si>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</si>
  <si>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</si>
  <si>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</si>
  <si>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</si>
  <si>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</si>
  <si>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</si>
  <si>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</si>
  <si>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</si>
  <si>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</si>
  <si>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</si>
  <si>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</si>
  <si>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</si>
  <si>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</si>
  <si>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</si>
  <si>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</si>
  <si>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</si>
  <si>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</si>
  <si>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</si>
  <si>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</si>
  <si>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</si>
  <si>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</si>
  <si>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</si>
  <si>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</si>
  <si>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</si>
  <si>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</si>
  <si>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</si>
  <si>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</si>
  <si>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</si>
  <si>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</si>
  <si>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</si>
  <si>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</si>
  <si>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</si>
  <si>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</si>
  <si>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</si>
  <si>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</si>
  <si>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</si>
  <si>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</si>
  <si>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</si>
  <si>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</si>
  <si>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</si>
  <si>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</si>
  <si>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</si>
  <si>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</si>
  <si>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</si>
  <si>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</si>
  <si>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</si>
  <si>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</si>
  <si>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</si>
  <si>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</si>
  <si>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</si>
  <si>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</si>
  <si>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</si>
  <si>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2015 M. RUGSĖJO MĖN. 30 D.</t>
  </si>
  <si>
    <t>3 ketvirtis</t>
  </si>
  <si>
    <t>Kultūros</t>
  </si>
  <si>
    <t>Kitos kultūros ir meno įstaigos</t>
  </si>
  <si>
    <t>302022532</t>
  </si>
  <si>
    <t>03.01.02.01 - Koordinuojamas kultūros centrų darbas</t>
  </si>
  <si>
    <t>03</t>
  </si>
  <si>
    <t>BKL</t>
  </si>
  <si>
    <t>08</t>
  </si>
  <si>
    <t>02</t>
  </si>
  <si>
    <t>01</t>
  </si>
  <si>
    <t>Iš biudžeto lėšų įsiskolinimams dengti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</si>
  <si>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</si>
  <si>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</si>
  <si>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</si>
  <si>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</si>
  <si>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</si>
  <si>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BĮ Kruonio kultūros centras, 302022532, Darsūniškio g.1, Kruonis, Kaišiadorių r.</t>
  </si>
  <si>
    <t>2015.10.08   Nr. SA - 57</t>
  </si>
  <si>
    <t>Direktorė</t>
  </si>
  <si>
    <t>Daiva Mockuvienė</t>
  </si>
  <si>
    <t>Vyr.buhalterė</t>
  </si>
  <si>
    <t>Galia Valionienė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</si>
</sst>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27" fillId="0" borderId="10" xfId="48" applyFont="1" applyFill="1" applyBorder="1" applyAlignment="1" applyProtection="1">
      <alignment horizontal="center"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0" fontId="19" fillId="0" borderId="10" xfId="47" applyFont="1" applyFill="1" applyBorder="1" applyAlignment="1">
      <alignment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1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1" xfId="47" applyNumberFormat="1" applyFont="1" applyFill="1" applyBorder="1" applyAlignment="1" applyProtection="1">
      <alignment/>
      <protection/>
    </xf>
    <xf numFmtId="1" fontId="19" fillId="0" borderId="11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1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0" xfId="47" applyFont="1" applyFill="1" applyBorder="1">
      <alignment/>
      <protection/>
    </xf>
    <xf numFmtId="0" fontId="27" fillId="0" borderId="10" xfId="47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 horizontal="center"/>
      <protection/>
    </xf>
    <xf numFmtId="0" fontId="0" fillId="0" borderId="10" xfId="39" applyFont="1" applyFill="1" applyBorder="1" applyAlignment="1">
      <alignment horizontal="center"/>
      <protection/>
    </xf>
    <xf numFmtId="2" fontId="22" fillId="0" borderId="10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8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19" xfId="47" applyNumberFormat="1" applyFont="1" applyFill="1" applyBorder="1" applyAlignment="1" applyProtection="1">
      <alignment horizontal="left" vertical="center" wrapText="1"/>
      <protection/>
    </xf>
    <xf numFmtId="49" fontId="28" fillId="0" borderId="10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0" xfId="39" applyFont="1" applyFill="1" applyBorder="1" applyAlignment="1">
      <alignment horizontal="center" vertical="center" wrapText="1"/>
      <protection/>
    </xf>
    <xf numFmtId="0" fontId="28" fillId="0" borderId="21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0" xfId="47" applyNumberFormat="1" applyFont="1" applyFill="1" applyBorder="1" applyAlignment="1" applyProtection="1">
      <alignment horizontal="center" vertical="center" wrapText="1"/>
      <protection/>
    </xf>
    <xf numFmtId="2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8" fillId="0" borderId="11" xfId="47" applyNumberFormat="1" applyFont="1" applyFill="1" applyBorder="1" applyAlignment="1" applyProtection="1">
      <alignment horizontal="center" vertical="center" wrapText="1"/>
      <protection/>
    </xf>
    <xf numFmtId="49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49" fontId="20" fillId="0" borderId="22" xfId="47" applyNumberFormat="1" applyFont="1" applyFill="1" applyBorder="1" applyAlignment="1" applyProtection="1">
      <alignment horizontal="center" vertical="center"/>
      <protection/>
    </xf>
    <xf numFmtId="0" fontId="20" fillId="0" borderId="11" xfId="47" applyFont="1" applyFill="1" applyBorder="1" applyAlignment="1" applyProtection="1">
      <alignment horizontal="center" vertical="center" wrapText="1"/>
      <protection/>
    </xf>
    <xf numFmtId="0" fontId="20" fillId="0" borderId="21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1" xfId="47" applyNumberFormat="1" applyFont="1" applyFill="1" applyBorder="1" applyAlignment="1" applyProtection="1">
      <alignment horizontal="center" vertical="center" wrapText="1"/>
      <protection/>
    </xf>
    <xf numFmtId="1" fontId="20" fillId="0" borderId="21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1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22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21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horizontal="center" vertical="top" wrapText="1"/>
      <protection/>
    </xf>
    <xf numFmtId="0" fontId="22" fillId="0" borderId="21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1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0" fontId="22" fillId="0" borderId="20" xfId="47" applyFont="1" applyFill="1" applyBorder="1" applyAlignment="1">
      <alignment horizontal="center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21" xfId="47" applyFont="1" applyFill="1" applyBorder="1" applyAlignment="1">
      <alignment vertical="top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>
      <alignment horizontal="right" vertical="center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2" fillId="0" borderId="15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22" fillId="0" borderId="22" xfId="47" applyFont="1" applyFill="1" applyBorder="1" applyAlignment="1">
      <alignment horizontal="center" vertical="top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9" fillId="0" borderId="11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21" xfId="47" applyFont="1" applyFill="1" applyBorder="1" applyAlignment="1">
      <alignment horizontal="center" vertical="top" wrapText="1"/>
      <protection/>
    </xf>
    <xf numFmtId="0" fontId="29" fillId="0" borderId="10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22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22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0" xfId="47" applyFont="1" applyFill="1" applyBorder="1" applyAlignment="1">
      <alignment vertical="center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1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22" xfId="47" applyFont="1" applyFill="1" applyBorder="1">
      <alignment/>
      <protection/>
    </xf>
    <xf numFmtId="0" fontId="19" fillId="0" borderId="11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0" xfId="47" applyFont="1" applyFill="1" applyBorder="1" applyAlignment="1">
      <alignment horizontal="left"/>
      <protection/>
    </xf>
    <xf numFmtId="0" fontId="31" fillId="0" borderId="10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0" xfId="47" applyFont="1" applyFill="1" applyBorder="1" applyAlignment="1">
      <alignment horizontal="center"/>
      <protection/>
    </xf>
    <xf numFmtId="0" fontId="31" fillId="0" borderId="10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0" fontId="0" fillId="0" borderId="10" xfId="39" applyFont="1" applyFill="1" applyBorder="1" applyAlignment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1" xfId="47" applyNumberFormat="1" applyFont="1" applyFill="1" applyBorder="1" applyAlignment="1" applyProtection="1">
      <alignment horizontal="center"/>
      <protection/>
    </xf>
    <xf numFmtId="0" fontId="31" fillId="0" borderId="10" xfId="47" applyFont="1" applyFill="1" applyBorder="1" applyAlignment="1">
      <alignment horizontal="left" vertical="top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6"/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" t="s">
        <v>6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" t="s">
        <v>9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8"/>
      <c r="D17" s="29"/>
      <c r="E17" s="29"/>
      <c r="F17" s="29"/>
      <c r="G17" s="30"/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4"/>
      <c r="D19" s="34"/>
      <c r="E19" s="34"/>
      <c r="F19" s="34"/>
      <c r="G19" s="34"/>
      <c r="H19" s="34"/>
      <c r="I19" s="34"/>
      <c r="J19" s="35"/>
      <c r="K19" s="36"/>
      <c r="L19" s="37" t="s">
        <v>11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8" t="s">
        <v>12</v>
      </c>
      <c r="D20" s="38"/>
      <c r="E20" s="38"/>
      <c r="F20" s="38"/>
      <c r="G20" s="38"/>
      <c r="H20" s="38"/>
      <c r="I20" s="38"/>
      <c r="J20" s="39" t="s">
        <v>13</v>
      </c>
      <c r="K20" s="40"/>
      <c r="L20" s="41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8" t="s">
        <v>14</v>
      </c>
      <c r="D21" s="38"/>
      <c r="E21" s="38"/>
      <c r="F21" s="38"/>
      <c r="G21" s="38"/>
      <c r="H21" s="38"/>
      <c r="I21" s="38"/>
      <c r="J21" s="42"/>
      <c r="K21" s="43" t="s">
        <v>15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8" t="s">
        <v>16</v>
      </c>
      <c r="D22" s="38"/>
      <c r="E22" s="38"/>
      <c r="F22" s="38"/>
      <c r="G22" s="38"/>
      <c r="H22" s="38"/>
      <c r="I22" s="38"/>
      <c r="J22" s="29"/>
      <c r="K22" s="43" t="s">
        <v>17</v>
      </c>
      <c r="L22" s="45"/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8"/>
      <c r="D23" s="29"/>
      <c r="E23" s="29"/>
      <c r="F23" s="29"/>
      <c r="G23" s="46" t="s">
        <v>18</v>
      </c>
      <c r="H23" s="47"/>
      <c r="I23" s="29"/>
      <c r="J23" s="48" t="s">
        <v>19</v>
      </c>
      <c r="K23" s="49"/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8"/>
      <c r="D24" s="29"/>
      <c r="E24" s="29"/>
      <c r="F24" s="29"/>
      <c r="G24" s="50" t="s">
        <v>20</v>
      </c>
      <c r="H24" s="51"/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55"/>
      <c r="J25" s="56"/>
      <c r="K25" s="44"/>
      <c r="L25" s="44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/>
      <c r="C26" s="57"/>
      <c r="D26" s="57"/>
      <c r="E26" s="57"/>
      <c r="F26" s="58"/>
      <c r="G26" s="59"/>
      <c r="H26" s="3"/>
      <c r="I26" s="59"/>
      <c r="J26" s="59"/>
      <c r="K26" s="60"/>
      <c r="L26" s="61" t="s">
        <v>22</v>
      </c>
      <c r="M26" s="6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2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SUM(I31+I41+I64+I85+I93+I109+I132+I148+I157)</f>
        <v>0</v>
      </c>
      <c r="J30" s="93">
        <f>SUM(J31+J41+J64+J85+J93+J109+J132+J148+J157)</f>
        <v>0</v>
      </c>
      <c r="K30" s="94">
        <f>SUM(K31+K41+K64+K85+K93+K109+K132+K148+K157)</f>
        <v>0</v>
      </c>
      <c r="L30" s="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/>
      <c r="J35" s="113"/>
      <c r="K35" s="113"/>
      <c r="L35" s="113"/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/>
      <c r="J36" s="113"/>
      <c r="K36" s="113"/>
      <c r="L36" s="113"/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/>
      <c r="J40" s="113"/>
      <c r="K40" s="113"/>
      <c r="L40" s="113"/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/>
      <c r="J45" s="113"/>
      <c r="K45" s="113"/>
      <c r="L45" s="113"/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/>
      <c r="J46" s="113"/>
      <c r="K46" s="113"/>
      <c r="L46" s="113"/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/>
      <c r="J47" s="113"/>
      <c r="K47" s="113"/>
      <c r="L47" s="113"/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/>
      <c r="J48" s="113"/>
      <c r="K48" s="113"/>
      <c r="L48" s="113"/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/>
      <c r="J49" s="113"/>
      <c r="K49" s="113"/>
      <c r="L49" s="113"/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/>
      <c r="J50" s="113"/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48</v>
      </c>
      <c r="H51" s="92">
        <v>22</v>
      </c>
      <c r="I51" s="113"/>
      <c r="J51" s="113"/>
      <c r="K51" s="113"/>
      <c r="L51" s="113"/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49</v>
      </c>
      <c r="H52" s="101">
        <v>23</v>
      </c>
      <c r="I52" s="113"/>
      <c r="J52" s="113"/>
      <c r="K52" s="113"/>
      <c r="L52" s="113"/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50</v>
      </c>
      <c r="H53" s="92">
        <v>24</v>
      </c>
      <c r="I53" s="114"/>
      <c r="J53" s="113"/>
      <c r="K53" s="113"/>
      <c r="L53" s="113"/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51</v>
      </c>
      <c r="H55" s="142">
        <v>25</v>
      </c>
      <c r="I55" s="143"/>
      <c r="J55" s="113"/>
      <c r="K55" s="113"/>
      <c r="L55" s="113"/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52</v>
      </c>
      <c r="H56" s="92">
        <v>26</v>
      </c>
      <c r="I56" s="114"/>
      <c r="J56" s="113"/>
      <c r="K56" s="113"/>
      <c r="L56" s="113"/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53</v>
      </c>
      <c r="H57" s="142">
        <v>27</v>
      </c>
      <c r="I57" s="114"/>
      <c r="J57" s="113"/>
      <c r="K57" s="113"/>
      <c r="L57" s="113"/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54</v>
      </c>
      <c r="H58" s="92">
        <v>28</v>
      </c>
      <c r="I58" s="114"/>
      <c r="J58" s="113"/>
      <c r="K58" s="113"/>
      <c r="L58" s="113"/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55</v>
      </c>
      <c r="H59" s="142">
        <v>29</v>
      </c>
      <c r="I59" s="114"/>
      <c r="J59" s="113"/>
      <c r="K59" s="113"/>
      <c r="L59" s="113"/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56</v>
      </c>
      <c r="H60" s="92">
        <v>30</v>
      </c>
      <c r="I60" s="114"/>
      <c r="J60" s="113"/>
      <c r="K60" s="113"/>
      <c r="L60" s="113"/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57</v>
      </c>
      <c r="H61" s="142">
        <v>31</v>
      </c>
      <c r="I61" s="114"/>
      <c r="J61" s="113"/>
      <c r="K61" s="113"/>
      <c r="L61" s="113"/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58</v>
      </c>
      <c r="H62" s="92">
        <v>32</v>
      </c>
      <c r="I62" s="114"/>
      <c r="J62" s="113"/>
      <c r="K62" s="113"/>
      <c r="L62" s="113"/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59</v>
      </c>
      <c r="H63" s="142">
        <v>33</v>
      </c>
      <c r="I63" s="114"/>
      <c r="J63" s="113"/>
      <c r="K63" s="113"/>
      <c r="L63" s="113"/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60</v>
      </c>
      <c r="H64" s="92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61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62</v>
      </c>
      <c r="H66" s="92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62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27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63</v>
      </c>
      <c r="H68" s="92">
        <v>38</v>
      </c>
      <c r="I68" s="114"/>
      <c r="J68" s="114"/>
      <c r="K68" s="114"/>
      <c r="L68" s="114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64</v>
      </c>
      <c r="H69" s="142">
        <v>39</v>
      </c>
      <c r="I69" s="112"/>
      <c r="J69" s="112"/>
      <c r="K69" s="112"/>
      <c r="L69" s="112"/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65</v>
      </c>
      <c r="H70" s="92">
        <v>40</v>
      </c>
      <c r="I70" s="153"/>
      <c r="J70" s="114"/>
      <c r="K70" s="114"/>
      <c r="L70" s="114"/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4" t="s">
        <v>66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66</v>
      </c>
      <c r="H72" s="92">
        <v>42</v>
      </c>
      <c r="I72" s="119">
        <f>SUM(I73:I75)</f>
        <v>0</v>
      </c>
      <c r="J72" s="155">
        <f>SUM(J73:J75)</f>
        <v>0</v>
      </c>
      <c r="K72" s="156">
        <f>SUM(K73:K75)</f>
        <v>0</v>
      </c>
      <c r="L72" s="110">
        <f>SUM(L73:L75)</f>
        <v>0</v>
      </c>
    </row>
    <row r="73" spans="1:27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63</v>
      </c>
      <c r="H73" s="142">
        <v>43</v>
      </c>
      <c r="I73" s="114"/>
      <c r="J73" s="114"/>
      <c r="K73" s="114"/>
      <c r="L73" s="114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8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64</v>
      </c>
      <c r="H74" s="92">
        <v>44</v>
      </c>
    </row>
    <row r="75" spans="1:8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65</v>
      </c>
      <c r="H75" s="142">
        <v>45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7" t="s">
        <v>67</v>
      </c>
      <c r="H76" s="92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67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68</v>
      </c>
      <c r="H78" s="92">
        <v>48</v>
      </c>
      <c r="I78" s="112"/>
      <c r="J78" s="112"/>
      <c r="K78" s="112"/>
      <c r="L78" s="112"/>
    </row>
    <row r="79" spans="1:8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69</v>
      </c>
      <c r="H79" s="142">
        <v>49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70</v>
      </c>
      <c r="H80" s="92">
        <v>50</v>
      </c>
      <c r="I80" s="158"/>
      <c r="J80" s="112"/>
      <c r="K80" s="112"/>
      <c r="L80" s="112"/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7" t="s">
        <v>71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72</v>
      </c>
      <c r="H82" s="92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72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72</v>
      </c>
      <c r="H84" s="92">
        <v>54</v>
      </c>
      <c r="I84" s="153"/>
      <c r="J84" s="114"/>
      <c r="K84" s="114"/>
      <c r="L84" s="114"/>
    </row>
    <row r="85" spans="1:12" ht="16.5" customHeight="1">
      <c r="A85" s="88">
        <v>2</v>
      </c>
      <c r="B85" s="89">
        <v>4</v>
      </c>
      <c r="C85" s="89"/>
      <c r="D85" s="89"/>
      <c r="E85" s="89"/>
      <c r="F85" s="91"/>
      <c r="G85" s="88" t="s">
        <v>73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7" t="s">
        <v>74</v>
      </c>
      <c r="H86" s="92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74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74</v>
      </c>
      <c r="H88" s="92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8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75</v>
      </c>
      <c r="H89" s="159">
        <v>59</v>
      </c>
    </row>
    <row r="90" spans="1:12" ht="12.75" customHeight="1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5">
        <v>4</v>
      </c>
      <c r="J90" s="166">
        <v>5</v>
      </c>
      <c r="K90" s="166">
        <v>6</v>
      </c>
      <c r="L90" s="131">
        <v>7</v>
      </c>
    </row>
    <row r="91" spans="1:8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7">
        <v>2</v>
      </c>
      <c r="G91" s="106" t="s">
        <v>76</v>
      </c>
      <c r="H91" s="168">
        <v>60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7">
        <v>3</v>
      </c>
      <c r="G92" s="106" t="s">
        <v>77</v>
      </c>
      <c r="H92" s="168">
        <v>61</v>
      </c>
      <c r="I92" s="153"/>
      <c r="J92" s="114"/>
      <c r="K92" s="114"/>
      <c r="L92" s="114"/>
    </row>
    <row r="93" spans="1:12" ht="12.75">
      <c r="A93" s="88">
        <v>2</v>
      </c>
      <c r="B93" s="89">
        <v>5</v>
      </c>
      <c r="C93" s="88"/>
      <c r="D93" s="89"/>
      <c r="E93" s="89"/>
      <c r="F93" s="169"/>
      <c r="G93" s="90" t="s">
        <v>78</v>
      </c>
      <c r="H93" s="168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70"/>
      <c r="G94" s="171" t="s">
        <v>79</v>
      </c>
      <c r="H94" s="168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7"/>
      <c r="G95" s="106" t="s">
        <v>79</v>
      </c>
      <c r="H95" s="168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7"/>
      <c r="G96" s="106" t="s">
        <v>79</v>
      </c>
      <c r="H96" s="168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8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7">
        <v>1</v>
      </c>
      <c r="G97" s="106" t="s">
        <v>80</v>
      </c>
      <c r="H97" s="168">
        <v>66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2">
        <v>2</v>
      </c>
      <c r="G98" s="173" t="s">
        <v>81</v>
      </c>
      <c r="H98" s="168">
        <v>67</v>
      </c>
      <c r="I98" s="174"/>
      <c r="J98" s="143"/>
      <c r="K98" s="143"/>
      <c r="L98" s="143"/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7"/>
      <c r="G99" s="175" t="s">
        <v>82</v>
      </c>
      <c r="H99" s="168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7"/>
      <c r="G100" s="105" t="s">
        <v>82</v>
      </c>
      <c r="H100" s="168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/>
      <c r="G101" s="105" t="s">
        <v>82</v>
      </c>
      <c r="H101" s="168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7">
        <v>1</v>
      </c>
      <c r="G102" s="105" t="s">
        <v>80</v>
      </c>
      <c r="H102" s="168">
        <v>71</v>
      </c>
      <c r="I102" s="153"/>
      <c r="J102" s="114"/>
      <c r="K102" s="114"/>
      <c r="L102" s="114"/>
    </row>
    <row r="103" spans="1:8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7">
        <v>2</v>
      </c>
      <c r="G103" s="105" t="s">
        <v>81</v>
      </c>
      <c r="H103" s="168">
        <v>72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7"/>
      <c r="G104" s="108" t="s">
        <v>83</v>
      </c>
      <c r="H104" s="168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7"/>
      <c r="G105" s="105" t="s">
        <v>83</v>
      </c>
      <c r="H105" s="168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/>
      <c r="G106" s="122" t="s">
        <v>83</v>
      </c>
      <c r="H106" s="168">
        <v>75</v>
      </c>
      <c r="I106" s="119">
        <f>SUM(I107:I108)</f>
        <v>0</v>
      </c>
      <c r="J106" s="155">
        <f>SUM(J107:J108)</f>
        <v>0</v>
      </c>
      <c r="K106" s="156">
        <f>SUM(K107:K108)</f>
        <v>0</v>
      </c>
      <c r="L106" s="119">
        <f>SUM(L107:L108)</f>
        <v>0</v>
      </c>
    </row>
    <row r="107" spans="1:8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7">
        <v>1</v>
      </c>
      <c r="G107" s="105" t="s">
        <v>80</v>
      </c>
      <c r="H107" s="168">
        <v>76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6">
        <v>2</v>
      </c>
      <c r="G108" s="122" t="s">
        <v>81</v>
      </c>
      <c r="H108" s="168">
        <v>77</v>
      </c>
      <c r="I108" s="177"/>
      <c r="J108" s="178"/>
      <c r="K108" s="178"/>
      <c r="L108" s="178"/>
    </row>
    <row r="109" spans="1:12" ht="16.5" customHeight="1">
      <c r="A109" s="179">
        <v>2</v>
      </c>
      <c r="B109" s="88">
        <v>6</v>
      </c>
      <c r="C109" s="89"/>
      <c r="D109" s="90"/>
      <c r="E109" s="88"/>
      <c r="F109" s="169"/>
      <c r="G109" s="180" t="s">
        <v>84</v>
      </c>
      <c r="H109" s="168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6"/>
      <c r="G110" s="181" t="s">
        <v>85</v>
      </c>
      <c r="H110" s="168">
        <v>79</v>
      </c>
      <c r="I110" s="119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7"/>
      <c r="G111" s="105" t="s">
        <v>85</v>
      </c>
      <c r="H111" s="168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7"/>
      <c r="G112" s="105" t="s">
        <v>85</v>
      </c>
      <c r="H112" s="168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7">
        <v>1</v>
      </c>
      <c r="G113" s="105" t="s">
        <v>86</v>
      </c>
      <c r="H113" s="168">
        <v>82</v>
      </c>
      <c r="I113" s="153"/>
      <c r="J113" s="114"/>
      <c r="K113" s="114"/>
      <c r="L113" s="114"/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70">
        <v>2</v>
      </c>
      <c r="G114" s="97" t="s">
        <v>87</v>
      </c>
      <c r="H114" s="168">
        <v>83</v>
      </c>
      <c r="I114" s="112"/>
      <c r="J114" s="112"/>
      <c r="K114" s="112"/>
      <c r="L114" s="112"/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7"/>
      <c r="G115" s="108" t="s">
        <v>88</v>
      </c>
      <c r="H115" s="168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7"/>
      <c r="G116" s="105" t="s">
        <v>88</v>
      </c>
      <c r="H116" s="168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7"/>
      <c r="G117" s="105" t="s">
        <v>88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8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7">
        <v>1</v>
      </c>
      <c r="G118" s="105" t="s">
        <v>88</v>
      </c>
      <c r="H118" s="168">
        <v>87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70"/>
      <c r="G119" s="154" t="s">
        <v>89</v>
      </c>
      <c r="H119" s="168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7"/>
      <c r="G120" s="105" t="s">
        <v>89</v>
      </c>
      <c r="H120" s="168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7"/>
      <c r="G121" s="105" t="s">
        <v>89</v>
      </c>
      <c r="H121" s="168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7">
        <v>1</v>
      </c>
      <c r="G122" s="105" t="s">
        <v>89</v>
      </c>
      <c r="H122" s="168">
        <v>91</v>
      </c>
      <c r="I122" s="153"/>
      <c r="J122" s="114"/>
      <c r="K122" s="114"/>
      <c r="L122" s="114"/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70"/>
      <c r="G123" s="154" t="s">
        <v>90</v>
      </c>
      <c r="H123" s="168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7"/>
      <c r="G124" s="105" t="s">
        <v>90</v>
      </c>
      <c r="H124" s="168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7"/>
      <c r="G125" s="105" t="s">
        <v>90</v>
      </c>
      <c r="H125" s="168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7">
        <v>1</v>
      </c>
      <c r="G126" s="105" t="s">
        <v>90</v>
      </c>
      <c r="H126" s="168">
        <v>95</v>
      </c>
      <c r="I126" s="153"/>
      <c r="J126" s="114"/>
      <c r="K126" s="114"/>
      <c r="L126" s="114"/>
    </row>
    <row r="127" spans="1:12" ht="27" customHeight="1">
      <c r="A127" s="120">
        <v>2</v>
      </c>
      <c r="B127" s="139">
        <v>6</v>
      </c>
      <c r="C127" s="140">
        <v>5</v>
      </c>
      <c r="D127" s="173"/>
      <c r="E127" s="139"/>
      <c r="F127" s="172"/>
      <c r="G127" s="185" t="s">
        <v>91</v>
      </c>
      <c r="H127" s="168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7"/>
      <c r="G128" s="106" t="s">
        <v>91</v>
      </c>
      <c r="H128" s="168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7"/>
      <c r="G129" s="106" t="s">
        <v>91</v>
      </c>
      <c r="H129" s="168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7">
        <v>1</v>
      </c>
      <c r="G130" s="106" t="s">
        <v>91</v>
      </c>
      <c r="H130" s="168">
        <v>99</v>
      </c>
      <c r="I130" s="153"/>
      <c r="J130" s="114"/>
      <c r="K130" s="114"/>
      <c r="L130" s="114"/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6">
        <v>2</v>
      </c>
      <c r="H131" s="186">
        <v>3</v>
      </c>
      <c r="I131" s="131">
        <v>4</v>
      </c>
      <c r="J131" s="166">
        <v>5</v>
      </c>
      <c r="K131" s="131">
        <v>6</v>
      </c>
      <c r="L131" s="135">
        <v>7</v>
      </c>
    </row>
    <row r="132" spans="1:12" ht="14.25" customHeight="1">
      <c r="A132" s="179">
        <v>2</v>
      </c>
      <c r="B132" s="88">
        <v>7</v>
      </c>
      <c r="C132" s="88"/>
      <c r="D132" s="89"/>
      <c r="E132" s="89"/>
      <c r="F132" s="91"/>
      <c r="G132" s="90" t="s">
        <v>92</v>
      </c>
      <c r="H132" s="187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5" t="s">
        <v>93</v>
      </c>
      <c r="H133" s="187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93</v>
      </c>
      <c r="H134" s="187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93</v>
      </c>
      <c r="H135" s="187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94</v>
      </c>
      <c r="H136" s="187">
        <v>104</v>
      </c>
      <c r="I136" s="188"/>
      <c r="J136" s="188"/>
      <c r="K136" s="188"/>
      <c r="L136" s="188"/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95</v>
      </c>
      <c r="H137" s="187">
        <v>105</v>
      </c>
      <c r="I137" s="189"/>
      <c r="J137" s="113"/>
      <c r="K137" s="113"/>
      <c r="L137" s="113"/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90" t="s">
        <v>96</v>
      </c>
      <c r="H138" s="187">
        <v>106</v>
      </c>
      <c r="I138" s="156">
        <f aca="true" t="shared" si="14" ref="I138:L139">I139</f>
        <v>0</v>
      </c>
      <c r="J138" s="155">
        <f t="shared" si="14"/>
        <v>0</v>
      </c>
      <c r="K138" s="156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96</v>
      </c>
      <c r="H139" s="187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96</v>
      </c>
      <c r="H140" s="187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97</v>
      </c>
      <c r="H141" s="187">
        <v>109</v>
      </c>
      <c r="I141" s="189"/>
      <c r="J141" s="113"/>
      <c r="K141" s="113"/>
      <c r="L141" s="113"/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98</v>
      </c>
      <c r="H142" s="187">
        <v>110</v>
      </c>
      <c r="I142" s="113"/>
      <c r="J142" s="113"/>
      <c r="K142" s="113"/>
      <c r="L142" s="113"/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5" t="s">
        <v>99</v>
      </c>
      <c r="H143" s="187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1">
        <v>3</v>
      </c>
      <c r="D144" s="139">
        <v>1</v>
      </c>
      <c r="E144" s="140"/>
      <c r="F144" s="141"/>
      <c r="G144" s="173" t="s">
        <v>99</v>
      </c>
      <c r="H144" s="187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99</v>
      </c>
      <c r="H145" s="187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100</v>
      </c>
      <c r="H146" s="187">
        <v>114</v>
      </c>
      <c r="I146" s="192"/>
      <c r="J146" s="188"/>
      <c r="K146" s="188"/>
      <c r="L146" s="188"/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101</v>
      </c>
      <c r="H147" s="187">
        <v>115</v>
      </c>
      <c r="I147" s="113"/>
      <c r="J147" s="113"/>
      <c r="K147" s="113"/>
      <c r="L147" s="113"/>
    </row>
    <row r="148" spans="1:12" ht="15" customHeight="1">
      <c r="A148" s="179">
        <v>2</v>
      </c>
      <c r="B148" s="179">
        <v>8</v>
      </c>
      <c r="C148" s="88"/>
      <c r="D148" s="116"/>
      <c r="E148" s="96"/>
      <c r="F148" s="193"/>
      <c r="G148" s="194" t="s">
        <v>102</v>
      </c>
      <c r="H148" s="187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1" t="s">
        <v>102</v>
      </c>
      <c r="H149" s="187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80</v>
      </c>
      <c r="H150" s="187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80</v>
      </c>
      <c r="H151" s="187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103</v>
      </c>
      <c r="H152" s="187">
        <v>120</v>
      </c>
      <c r="I152" s="113"/>
      <c r="J152" s="113"/>
      <c r="K152" s="113"/>
      <c r="L152" s="113"/>
    </row>
    <row r="153" spans="1:12" ht="12.75">
      <c r="A153" s="120">
        <v>2</v>
      </c>
      <c r="B153" s="139">
        <v>8</v>
      </c>
      <c r="C153" s="173">
        <v>1</v>
      </c>
      <c r="D153" s="139">
        <v>1</v>
      </c>
      <c r="E153" s="140">
        <v>1</v>
      </c>
      <c r="F153" s="141">
        <v>2</v>
      </c>
      <c r="G153" s="173" t="s">
        <v>104</v>
      </c>
      <c r="H153" s="187">
        <v>121</v>
      </c>
      <c r="I153" s="195"/>
      <c r="J153" s="196"/>
      <c r="K153" s="196"/>
      <c r="L153" s="196"/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81</v>
      </c>
      <c r="H154" s="187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105</v>
      </c>
      <c r="H155" s="187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105</v>
      </c>
      <c r="H156" s="187">
        <v>124</v>
      </c>
      <c r="I156" s="197"/>
      <c r="J156" s="198"/>
      <c r="K156" s="198"/>
      <c r="L156" s="198"/>
    </row>
    <row r="157" spans="1:12" ht="39.75" customHeight="1">
      <c r="A157" s="179">
        <v>2</v>
      </c>
      <c r="B157" s="88">
        <v>9</v>
      </c>
      <c r="C157" s="90"/>
      <c r="D157" s="88"/>
      <c r="E157" s="89"/>
      <c r="F157" s="91"/>
      <c r="G157" s="90" t="s">
        <v>106</v>
      </c>
      <c r="H157" s="187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27" s="199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5" t="s">
        <v>107</v>
      </c>
      <c r="H158" s="187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73</v>
      </c>
      <c r="H159" s="187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73</v>
      </c>
      <c r="H160" s="187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73</v>
      </c>
      <c r="H161" s="187">
        <v>129</v>
      </c>
      <c r="I161" s="192"/>
      <c r="J161" s="188"/>
      <c r="K161" s="188"/>
      <c r="L161" s="188"/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5" t="s">
        <v>106</v>
      </c>
      <c r="H162" s="187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80</v>
      </c>
      <c r="H163" s="187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80</v>
      </c>
      <c r="H164" s="187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3" t="s">
        <v>108</v>
      </c>
      <c r="H165" s="187">
        <v>133</v>
      </c>
      <c r="I165" s="195"/>
      <c r="J165" s="158"/>
      <c r="K165" s="158"/>
      <c r="L165" s="158"/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109</v>
      </c>
      <c r="H166" s="187">
        <v>134</v>
      </c>
      <c r="I166" s="113"/>
      <c r="J166" s="177"/>
      <c r="K166" s="177"/>
      <c r="L166" s="177"/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110</v>
      </c>
      <c r="H167" s="187">
        <v>135</v>
      </c>
      <c r="I167" s="189"/>
      <c r="J167" s="113"/>
      <c r="K167" s="113"/>
      <c r="L167" s="113"/>
    </row>
    <row r="168" spans="1:12" ht="24.75" customHeight="1">
      <c r="A168" s="191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81</v>
      </c>
      <c r="H168" s="187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111</v>
      </c>
      <c r="H169" s="187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200" t="s">
        <v>112</v>
      </c>
      <c r="H170" s="187">
        <v>138</v>
      </c>
      <c r="I170" s="189"/>
      <c r="J170" s="158"/>
      <c r="K170" s="158"/>
      <c r="L170" s="158"/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6">
        <v>2</v>
      </c>
      <c r="H171" s="166">
        <v>3</v>
      </c>
      <c r="I171" s="131">
        <v>4</v>
      </c>
      <c r="J171" s="201">
        <v>5</v>
      </c>
      <c r="K171" s="201">
        <v>6</v>
      </c>
      <c r="L171" s="201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113</v>
      </c>
      <c r="H172" s="202">
        <v>139</v>
      </c>
      <c r="I172" s="158"/>
      <c r="J172" s="114"/>
      <c r="K172" s="114"/>
      <c r="L172" s="114"/>
    </row>
    <row r="173" spans="1:12" ht="18" customHeight="1">
      <c r="A173" s="104">
        <v>2</v>
      </c>
      <c r="B173" s="173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114</v>
      </c>
      <c r="H173" s="168">
        <v>140</v>
      </c>
      <c r="I173" s="177"/>
      <c r="J173" s="177"/>
      <c r="K173" s="177"/>
      <c r="L173" s="177"/>
    </row>
    <row r="174" spans="1:12" ht="58.5" customHeight="1">
      <c r="A174" s="88">
        <v>3</v>
      </c>
      <c r="B174" s="90"/>
      <c r="C174" s="88"/>
      <c r="D174" s="89"/>
      <c r="E174" s="89"/>
      <c r="F174" s="91"/>
      <c r="G174" s="203" t="s">
        <v>115</v>
      </c>
      <c r="H174" s="202">
        <v>141</v>
      </c>
      <c r="I174" s="93">
        <f>SUM(I175+I226+I286)</f>
        <v>0</v>
      </c>
      <c r="J174" s="204">
        <f>SUM(J175+J226+J286)</f>
        <v>0</v>
      </c>
      <c r="K174" s="94">
        <f>SUM(K175+K226+K286)</f>
        <v>0</v>
      </c>
      <c r="L174" s="93">
        <f>SUM(L175+L226+L286)</f>
        <v>0</v>
      </c>
    </row>
    <row r="175" spans="1:12" ht="34.5" customHeight="1">
      <c r="A175" s="179">
        <v>3</v>
      </c>
      <c r="B175" s="88">
        <v>1</v>
      </c>
      <c r="C175" s="116"/>
      <c r="D175" s="96"/>
      <c r="E175" s="96"/>
      <c r="F175" s="193"/>
      <c r="G175" s="205" t="s">
        <v>116</v>
      </c>
      <c r="H175" s="168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6"/>
      <c r="G176" s="207" t="s">
        <v>117</v>
      </c>
      <c r="H176" s="202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8"/>
      <c r="G177" s="104" t="s">
        <v>118</v>
      </c>
      <c r="H177" s="168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7"/>
      <c r="G178" s="106" t="s">
        <v>118</v>
      </c>
      <c r="H178" s="202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7">
        <v>1</v>
      </c>
      <c r="G179" s="106" t="s">
        <v>118</v>
      </c>
      <c r="H179" s="168">
        <v>146</v>
      </c>
      <c r="I179" s="153"/>
      <c r="J179" s="114"/>
      <c r="K179" s="114"/>
      <c r="L179" s="114"/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119</v>
      </c>
      <c r="H180" s="202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119</v>
      </c>
      <c r="H181" s="168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120</v>
      </c>
      <c r="H182" s="202">
        <v>149</v>
      </c>
      <c r="I182" s="158"/>
      <c r="J182" s="112"/>
      <c r="K182" s="112"/>
      <c r="L182" s="178"/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121</v>
      </c>
      <c r="H183" s="168">
        <v>150</v>
      </c>
      <c r="I183" s="153"/>
      <c r="J183" s="114"/>
      <c r="K183" s="114"/>
      <c r="L183" s="114"/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122</v>
      </c>
      <c r="H184" s="202">
        <v>151</v>
      </c>
      <c r="I184" s="158"/>
      <c r="J184" s="112"/>
      <c r="K184" s="112"/>
      <c r="L184" s="178"/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123</v>
      </c>
      <c r="H185" s="168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123</v>
      </c>
      <c r="H186" s="202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124</v>
      </c>
      <c r="H187" s="168">
        <v>154</v>
      </c>
      <c r="I187" s="153"/>
      <c r="J187" s="114"/>
      <c r="K187" s="114"/>
      <c r="L187" s="178"/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125</v>
      </c>
      <c r="H188" s="202">
        <v>155</v>
      </c>
      <c r="I188" s="158"/>
      <c r="J188" s="114"/>
      <c r="K188" s="114"/>
      <c r="L188" s="114"/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126</v>
      </c>
      <c r="H189" s="168">
        <v>156</v>
      </c>
      <c r="I189" s="109">
        <f>I190</f>
        <v>0</v>
      </c>
      <c r="J189" s="155">
        <f>J190</f>
        <v>0</v>
      </c>
      <c r="K189" s="156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126</v>
      </c>
      <c r="H190" s="202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127</v>
      </c>
      <c r="H191" s="168">
        <v>158</v>
      </c>
      <c r="I191" s="153"/>
      <c r="J191" s="114"/>
      <c r="K191" s="114"/>
      <c r="L191" s="178"/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128</v>
      </c>
      <c r="H192" s="202">
        <v>159</v>
      </c>
      <c r="I192" s="158"/>
      <c r="J192" s="112"/>
      <c r="K192" s="112"/>
      <c r="L192" s="114"/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129</v>
      </c>
      <c r="H193" s="168">
        <v>160</v>
      </c>
      <c r="I193" s="177"/>
      <c r="J193" s="178"/>
      <c r="K193" s="178"/>
      <c r="L193" s="178"/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130</v>
      </c>
      <c r="H194" s="202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130</v>
      </c>
      <c r="H195" s="168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130</v>
      </c>
      <c r="H196" s="202">
        <v>163</v>
      </c>
      <c r="I196" s="112"/>
      <c r="J196" s="114"/>
      <c r="K196" s="114"/>
      <c r="L196" s="114"/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90" t="s">
        <v>131</v>
      </c>
      <c r="H197" s="168">
        <v>164</v>
      </c>
      <c r="I197" s="109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132</v>
      </c>
      <c r="H198" s="202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132</v>
      </c>
      <c r="H199" s="168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3" t="s">
        <v>133</v>
      </c>
      <c r="H200" s="202">
        <v>167</v>
      </c>
      <c r="I200" s="112"/>
      <c r="J200" s="114"/>
      <c r="K200" s="114"/>
      <c r="L200" s="178"/>
    </row>
    <row r="201" spans="1:8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134</v>
      </c>
      <c r="H201" s="168">
        <v>168</v>
      </c>
    </row>
    <row r="202" spans="1:8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135</v>
      </c>
      <c r="H202" s="202">
        <v>169</v>
      </c>
    </row>
    <row r="203" spans="1:8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136</v>
      </c>
      <c r="H203" s="168">
        <v>170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3" t="s">
        <v>137</v>
      </c>
      <c r="H204" s="202">
        <v>171</v>
      </c>
      <c r="I204" s="114"/>
      <c r="J204" s="114"/>
      <c r="K204" s="114"/>
      <c r="L204" s="178"/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5" t="s">
        <v>138</v>
      </c>
      <c r="H205" s="168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139</v>
      </c>
      <c r="H206" s="202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139</v>
      </c>
      <c r="H207" s="168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6">
        <v>2</v>
      </c>
      <c r="H208" s="131">
        <v>3</v>
      </c>
      <c r="I208" s="135">
        <v>4</v>
      </c>
      <c r="J208" s="166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200" t="s">
        <v>139</v>
      </c>
      <c r="H209" s="159">
        <v>175</v>
      </c>
      <c r="I209" s="178"/>
      <c r="J209" s="178"/>
      <c r="K209" s="178"/>
      <c r="L209" s="178"/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140</v>
      </c>
      <c r="H210" s="159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140</v>
      </c>
      <c r="H211" s="159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141</v>
      </c>
      <c r="H212" s="159">
        <v>178</v>
      </c>
      <c r="I212" s="114"/>
      <c r="J212" s="114"/>
      <c r="K212" s="114"/>
      <c r="L212" s="178"/>
    </row>
    <row r="213" spans="1:8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142</v>
      </c>
      <c r="H213" s="159">
        <v>179</v>
      </c>
    </row>
    <row r="214" spans="1:8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143</v>
      </c>
      <c r="H214" s="159">
        <v>180</v>
      </c>
    </row>
    <row r="215" spans="1:8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144</v>
      </c>
      <c r="H215" s="159">
        <v>181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/>
      <c r="J219" s="178"/>
      <c r="K219" s="178"/>
      <c r="L219" s="178"/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8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</row>
    <row r="224" spans="1:8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</row>
    <row r="225" spans="1:8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</row>
    <row r="226" spans="1:2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/>
      <c r="J230" s="114"/>
      <c r="K230" s="114"/>
      <c r="L230" s="178"/>
    </row>
    <row r="231" spans="1:8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/>
      <c r="J232" s="114"/>
      <c r="K232" s="114"/>
      <c r="L232" s="113"/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/>
      <c r="J233" s="113"/>
      <c r="K233" s="114"/>
      <c r="L233" s="178"/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8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</row>
    <row r="237" spans="1:8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8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/>
      <c r="J241" s="196"/>
      <c r="K241" s="178"/>
      <c r="L241" s="178"/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8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</row>
    <row r="245" spans="1:8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</row>
    <row r="246" spans="1:14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165</v>
      </c>
      <c r="H246" s="159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  <c r="N246" s="3"/>
    </row>
    <row r="247" spans="1:12" ht="12.75" customHeight="1">
      <c r="A247" s="132">
        <v>1</v>
      </c>
      <c r="B247" s="134"/>
      <c r="C247" s="134"/>
      <c r="D247" s="134"/>
      <c r="E247" s="134"/>
      <c r="F247" s="133"/>
      <c r="G247" s="210">
        <v>2</v>
      </c>
      <c r="H247" s="131">
        <v>3</v>
      </c>
      <c r="I247" s="135">
        <v>4</v>
      </c>
      <c r="J247" s="166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8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25">
        <v>217</v>
      </c>
      <c r="I252" s="178"/>
      <c r="J252" s="178"/>
      <c r="K252" s="178"/>
      <c r="L252" s="178"/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/>
      <c r="J255" s="178"/>
      <c r="K255" s="178"/>
      <c r="L255" s="178"/>
    </row>
    <row r="256" spans="1:8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25">
        <v>221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8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25">
        <v>225</v>
      </c>
    </row>
    <row r="261" spans="1:8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</row>
    <row r="262" spans="1:8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25">
        <v>227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/>
      <c r="J263" s="113"/>
      <c r="K263" s="114"/>
      <c r="L263" s="114"/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8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25">
        <v>231</v>
      </c>
    </row>
    <row r="267" spans="1:8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25">
        <v>235</v>
      </c>
      <c r="I270" s="174"/>
      <c r="J270" s="196"/>
      <c r="K270" s="143"/>
      <c r="L270" s="113"/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74"/>
      <c r="J271" s="113"/>
      <c r="K271" s="143"/>
      <c r="L271" s="178"/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8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25">
        <v>239</v>
      </c>
    </row>
    <row r="275" spans="1:8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25">
        <v>243</v>
      </c>
      <c r="I278" s="178"/>
      <c r="J278" s="178"/>
      <c r="K278" s="178"/>
      <c r="L278" s="178"/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5" ref="I279:L280">I280</f>
        <v>0</v>
      </c>
      <c r="J279" s="21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25">
        <v>245</v>
      </c>
      <c r="I280" s="109">
        <f t="shared" si="25"/>
        <v>0</v>
      </c>
      <c r="J280" s="21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78"/>
      <c r="J281" s="178"/>
      <c r="K281" s="178"/>
      <c r="L281" s="178"/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25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25">
        <v>249</v>
      </c>
      <c r="I284" s="178"/>
      <c r="J284" s="178"/>
      <c r="K284" s="178"/>
      <c r="L284" s="178"/>
    </row>
    <row r="285" spans="1:8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</row>
    <row r="286" spans="1:12" ht="29.25" customHeight="1">
      <c r="A286" s="115">
        <v>3</v>
      </c>
      <c r="B286" s="115">
        <v>3</v>
      </c>
      <c r="C286" s="88"/>
      <c r="D286" s="89"/>
      <c r="E286" s="89"/>
      <c r="F286" s="91"/>
      <c r="G286" s="90" t="s">
        <v>171</v>
      </c>
      <c r="H286" s="125">
        <v>251</v>
      </c>
      <c r="I286" s="93">
        <f>SUM(I287+I316)</f>
        <v>0</v>
      </c>
      <c r="J286" s="215">
        <f>SUM(J287+J316)</f>
        <v>0</v>
      </c>
      <c r="K286" s="204">
        <f>SUM(K287+K316)</f>
        <v>0</v>
      </c>
      <c r="L286" s="94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5" t="s">
        <v>152</v>
      </c>
      <c r="H287" s="159">
        <v>252</v>
      </c>
      <c r="I287" s="109">
        <f>SUM(I289+I294+I298+I302+I306+I309+I312)</f>
        <v>0</v>
      </c>
      <c r="J287" s="21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6">
        <v>2</v>
      </c>
      <c r="H288" s="131">
        <v>3</v>
      </c>
      <c r="I288" s="135">
        <v>4</v>
      </c>
      <c r="J288" s="216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8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</row>
    <row r="292" spans="1:8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</row>
    <row r="293" spans="1:8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59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8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</row>
    <row r="297" spans="1:8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59">
        <v>261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59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/>
      <c r="J300" s="178"/>
      <c r="K300" s="178"/>
      <c r="L300" s="198"/>
    </row>
    <row r="301" spans="1:8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59">
        <v>265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59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/>
      <c r="J304" s="114"/>
      <c r="K304" s="114"/>
      <c r="L304" s="113"/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59">
        <v>269</v>
      </c>
      <c r="I305" s="114"/>
      <c r="J305" s="178"/>
      <c r="K305" s="178"/>
      <c r="L305" s="198"/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6" ref="I306:L307">I307</f>
        <v>0</v>
      </c>
      <c r="J306" s="21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59">
        <v>271</v>
      </c>
      <c r="I307" s="110">
        <f t="shared" si="26"/>
        <v>0</v>
      </c>
      <c r="J307" s="21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/>
      <c r="J308" s="178"/>
      <c r="K308" s="178"/>
      <c r="L308" s="198"/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59">
        <v>273</v>
      </c>
      <c r="I309" s="110">
        <f aca="true" t="shared" si="27" ref="I309:L310">I310</f>
        <v>0</v>
      </c>
      <c r="J309" s="21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7"/>
        <v>0</v>
      </c>
      <c r="J310" s="214">
        <f t="shared" si="27"/>
        <v>0</v>
      </c>
      <c r="K310" s="110">
        <f t="shared" si="27"/>
        <v>0</v>
      </c>
      <c r="L310" s="110">
        <f t="shared" si="27"/>
        <v>0</v>
      </c>
    </row>
    <row r="311" spans="1:8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59">
        <v>275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59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8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</row>
    <row r="315" spans="1:8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59">
        <v>279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59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8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59">
        <v>283</v>
      </c>
    </row>
    <row r="320" spans="1:8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</row>
    <row r="321" spans="1:8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59">
        <v>285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59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8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</row>
    <row r="325" spans="1:8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59">
        <v>289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7"/>
      <c r="G327" s="105" t="s">
        <v>161</v>
      </c>
      <c r="H327" s="159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8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>
        <v>1</v>
      </c>
      <c r="G328" s="106" t="s">
        <v>162</v>
      </c>
      <c r="H328" s="159">
        <v>292</v>
      </c>
    </row>
    <row r="329" spans="1:8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2</v>
      </c>
      <c r="G329" s="106" t="s">
        <v>163</v>
      </c>
      <c r="H329" s="159">
        <v>293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6">
        <v>2</v>
      </c>
      <c r="H330" s="159">
        <v>3</v>
      </c>
      <c r="I330" s="135">
        <v>4</v>
      </c>
      <c r="J330" s="216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8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</row>
    <row r="334" spans="1:8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8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/>
      <c r="J340" s="178"/>
      <c r="K340" s="178"/>
      <c r="L340" s="198"/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/>
      <c r="J343" s="178"/>
      <c r="K343" s="178"/>
      <c r="L343" s="198"/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SUM(I30+I174)</f>
        <v>0</v>
      </c>
      <c r="J344" s="226">
        <f>SUM(J30+J174)</f>
        <v>0</v>
      </c>
      <c r="K344" s="226">
        <f>SUM(K30+K174)</f>
        <v>0</v>
      </c>
      <c r="L344" s="227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/>
      <c r="H347" s="232"/>
      <c r="I347" s="3"/>
      <c r="J347" s="3"/>
      <c r="K347" s="233"/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/>
      <c r="H350" s="3"/>
      <c r="I350" s="240"/>
      <c r="J350" s="3"/>
      <c r="K350" s="242"/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331">
      <selection activeCell="T359" sqref="T35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5" t="s">
        <v>181</v>
      </c>
      <c r="K1" s="245"/>
      <c r="L1" s="245"/>
      <c r="M1" s="18"/>
      <c r="N1" s="246"/>
      <c r="O1" s="246"/>
      <c r="P1" s="24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45" t="s">
        <v>182</v>
      </c>
      <c r="K2" s="245"/>
      <c r="L2" s="245"/>
      <c r="M2" s="18"/>
      <c r="N2" s="246"/>
      <c r="O2" s="246"/>
      <c r="P2" s="24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45" t="s">
        <v>183</v>
      </c>
      <c r="K3" s="245"/>
      <c r="L3" s="245"/>
      <c r="M3" s="18"/>
      <c r="N3" s="246"/>
      <c r="O3" s="246"/>
      <c r="P3" s="24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45" t="s">
        <v>184</v>
      </c>
      <c r="K4" s="245"/>
      <c r="L4" s="245"/>
      <c r="M4" s="18"/>
      <c r="N4" s="14"/>
      <c r="O4" s="14"/>
      <c r="P4" s="24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1"/>
      <c r="J5" s="245" t="s">
        <v>185</v>
      </c>
      <c r="K5" s="245"/>
      <c r="L5" s="245"/>
      <c r="M5" s="18"/>
      <c r="N5" s="246"/>
      <c r="O5" s="246"/>
      <c r="P5" s="24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16" t="s">
        <v>203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186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" t="s">
        <v>187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" t="s">
        <v>204</v>
      </c>
      <c r="H15" s="24"/>
      <c r="I15" s="24"/>
      <c r="J15" s="24"/>
      <c r="K15" s="24"/>
      <c r="M15" s="3"/>
      <c r="N15" s="3"/>
      <c r="O15" s="3"/>
      <c r="P15" s="3"/>
    </row>
    <row r="16" spans="7:1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</row>
    <row r="17" spans="1:16" ht="12.75">
      <c r="A17" s="28"/>
      <c r="B17" s="11"/>
      <c r="C17" s="11"/>
      <c r="D17" s="11"/>
      <c r="E17" s="247" t="s">
        <v>188</v>
      </c>
      <c r="F17" s="247"/>
      <c r="G17" s="247"/>
      <c r="H17" s="247"/>
      <c r="I17" s="247"/>
      <c r="J17" s="247"/>
      <c r="K17" s="247"/>
      <c r="L17" s="11"/>
      <c r="M17" s="3"/>
      <c r="N17" s="3"/>
      <c r="O17" s="3"/>
      <c r="P17" s="3"/>
    </row>
    <row r="18" spans="1:16" ht="12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5"/>
      <c r="K19" s="36"/>
      <c r="L19" s="37" t="s">
        <v>11</v>
      </c>
      <c r="M19" s="3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13</v>
      </c>
      <c r="K20" s="40"/>
      <c r="L20" s="41"/>
      <c r="M20" s="33"/>
      <c r="N20" s="3"/>
      <c r="O20" s="3"/>
      <c r="P20" s="3"/>
    </row>
    <row r="21" spans="1:16" ht="12" customHeight="1">
      <c r="A21" s="3"/>
      <c r="B21" s="3"/>
      <c r="C21" s="3"/>
      <c r="D21" s="3"/>
      <c r="E21" s="246"/>
      <c r="F21" s="25"/>
      <c r="H21" s="3"/>
      <c r="I21" s="42"/>
      <c r="J21" s="42"/>
      <c r="K21" s="43" t="s">
        <v>15</v>
      </c>
      <c r="L21" s="44"/>
      <c r="M21" s="33"/>
      <c r="N21" s="3"/>
      <c r="O21" s="3"/>
      <c r="P21" s="3"/>
    </row>
    <row r="22" spans="1:16" ht="12.75" customHeight="1">
      <c r="A22" s="3"/>
      <c r="B22" s="3"/>
      <c r="C22" s="34" t="s">
        <v>189</v>
      </c>
      <c r="D22" s="34"/>
      <c r="E22" s="34"/>
      <c r="F22" s="34"/>
      <c r="G22" s="34"/>
      <c r="H22" s="34"/>
      <c r="I22" s="34"/>
      <c r="J22" s="29"/>
      <c r="K22" s="43" t="s">
        <v>17</v>
      </c>
      <c r="L22" s="45" t="s">
        <v>190</v>
      </c>
      <c r="M22" s="33"/>
      <c r="N22" s="3"/>
      <c r="O22" s="3"/>
      <c r="P22" s="3"/>
    </row>
    <row r="23" spans="1:16" ht="12" customHeight="1">
      <c r="A23" s="3"/>
      <c r="B23" s="3"/>
      <c r="C23" s="28"/>
      <c r="D23" s="29"/>
      <c r="E23" s="29"/>
      <c r="F23" s="29"/>
      <c r="G23" s="46" t="s">
        <v>191</v>
      </c>
      <c r="H23" s="47"/>
      <c r="I23" s="29"/>
      <c r="J23" s="48" t="s">
        <v>19</v>
      </c>
      <c r="K23" s="49" t="s">
        <v>192</v>
      </c>
      <c r="L23" s="44"/>
      <c r="M23" s="33"/>
      <c r="N23" s="3"/>
      <c r="O23" s="3"/>
      <c r="P23" s="3"/>
    </row>
    <row r="24" spans="1:16" ht="12.75" customHeight="1">
      <c r="A24" s="3"/>
      <c r="B24" s="3"/>
      <c r="C24" s="28"/>
      <c r="D24" s="29"/>
      <c r="E24" s="29"/>
      <c r="F24" s="29"/>
      <c r="G24" s="50" t="s">
        <v>20</v>
      </c>
      <c r="H24" s="51" t="s">
        <v>193</v>
      </c>
      <c r="I24" s="52"/>
      <c r="J24" s="53"/>
      <c r="K24" s="44"/>
      <c r="L24" s="44"/>
      <c r="M24" s="33"/>
      <c r="N24" s="3"/>
      <c r="O24" s="3"/>
      <c r="P24" s="3"/>
    </row>
    <row r="25" spans="1:1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248" t="s">
        <v>194</v>
      </c>
      <c r="J25" s="249" t="s">
        <v>195</v>
      </c>
      <c r="K25" s="250" t="s">
        <v>196</v>
      </c>
      <c r="L25" s="250" t="s">
        <v>194</v>
      </c>
      <c r="M25" s="33"/>
      <c r="N25" s="3"/>
      <c r="O25" s="3"/>
      <c r="P25" s="3"/>
    </row>
    <row r="26" spans="1:16" ht="14.25" customHeight="1">
      <c r="A26" s="57"/>
      <c r="B26" s="57"/>
      <c r="C26" s="57"/>
      <c r="D26" s="57"/>
      <c r="E26" s="57"/>
      <c r="F26" s="58"/>
      <c r="G26" s="59" t="s">
        <v>197</v>
      </c>
      <c r="H26" s="3"/>
      <c r="I26" s="59"/>
      <c r="J26" s="59"/>
      <c r="K26" s="60"/>
      <c r="L26" s="61" t="s">
        <v>198</v>
      </c>
      <c r="M26" s="62"/>
      <c r="N26" s="3"/>
      <c r="O26" s="3"/>
      <c r="P26" s="3"/>
    </row>
    <row r="27" spans="1:1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</row>
    <row r="28" spans="1:1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</row>
    <row r="29" spans="1:12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1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SUM(I31+I41+I62+I83+I91+I107+I130+I146+I155)</f>
        <v>1675</v>
      </c>
      <c r="J30" s="93">
        <f>SUM(J31+J41+J62+J83+J91+J107+J130+J146+J155)</f>
        <v>1675</v>
      </c>
      <c r="K30" s="94">
        <f>SUM(K31+K41+K62+K83+K91+K107+K130+K146+K155)</f>
        <v>1674.63</v>
      </c>
      <c r="L30" s="93">
        <f>SUM(L31+L41+L62+L83+L91+L107+L130+L146+L155)</f>
        <v>1674.63</v>
      </c>
      <c r="M30" s="95"/>
      <c r="N30" s="95"/>
      <c r="O30" s="95"/>
      <c r="P30" s="95"/>
      <c r="Q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1675</v>
      </c>
      <c r="J41" s="118">
        <f t="shared" si="2"/>
        <v>1675</v>
      </c>
      <c r="K41" s="117">
        <f t="shared" si="2"/>
        <v>1674.63</v>
      </c>
      <c r="L41" s="117">
        <f t="shared" si="2"/>
        <v>1674.63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1675</v>
      </c>
      <c r="J42" s="110">
        <f t="shared" si="2"/>
        <v>1675</v>
      </c>
      <c r="K42" s="109">
        <f t="shared" si="2"/>
        <v>1674.63</v>
      </c>
      <c r="L42" s="110">
        <f t="shared" si="2"/>
        <v>1674.63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1675</v>
      </c>
      <c r="J43" s="110">
        <f t="shared" si="2"/>
        <v>1675</v>
      </c>
      <c r="K43" s="119">
        <f t="shared" si="2"/>
        <v>1674.63</v>
      </c>
      <c r="L43" s="119">
        <f t="shared" si="2"/>
        <v>1674.63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SUM(I45:I61)-I53</f>
        <v>1675</v>
      </c>
      <c r="J44" s="127">
        <f>SUM(J45:J61)-J53</f>
        <v>1675</v>
      </c>
      <c r="K44" s="127">
        <f>SUM(K45:K61)-K53</f>
        <v>1674.63</v>
      </c>
      <c r="L44" s="128">
        <f>SUM(L45:L61)-L53</f>
        <v>1674.63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8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8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8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8.75" customHeight="1">
      <c r="A51" s="130">
        <v>2</v>
      </c>
      <c r="B51" s="99">
        <v>2</v>
      </c>
      <c r="C51" s="97">
        <v>1</v>
      </c>
      <c r="D51" s="98">
        <v>1</v>
      </c>
      <c r="E51" s="99">
        <v>1</v>
      </c>
      <c r="F51" s="100">
        <v>10</v>
      </c>
      <c r="G51" s="97" t="s">
        <v>49</v>
      </c>
      <c r="H51" s="101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42" customHeight="1">
      <c r="A52" s="111">
        <v>2</v>
      </c>
      <c r="B52" s="104">
        <v>2</v>
      </c>
      <c r="C52" s="105">
        <v>1</v>
      </c>
      <c r="D52" s="106">
        <v>1</v>
      </c>
      <c r="E52" s="104">
        <v>1</v>
      </c>
      <c r="F52" s="107">
        <v>11</v>
      </c>
      <c r="G52" s="105" t="s">
        <v>50</v>
      </c>
      <c r="H52" s="92">
        <v>23</v>
      </c>
      <c r="I52" s="114">
        <v>0</v>
      </c>
      <c r="J52" s="113">
        <v>0</v>
      </c>
      <c r="K52" s="113">
        <v>0</v>
      </c>
      <c r="L52" s="113">
        <v>0</v>
      </c>
    </row>
    <row r="53" spans="1:12" ht="11.25" customHeight="1">
      <c r="A53" s="132">
        <v>1</v>
      </c>
      <c r="B53" s="134"/>
      <c r="C53" s="134"/>
      <c r="D53" s="134"/>
      <c r="E53" s="134"/>
      <c r="F53" s="133"/>
      <c r="G53" s="131">
        <v>2</v>
      </c>
      <c r="H53" s="135">
        <v>3</v>
      </c>
      <c r="I53" s="136">
        <v>4</v>
      </c>
      <c r="J53" s="137">
        <v>5</v>
      </c>
      <c r="K53" s="138">
        <v>6</v>
      </c>
      <c r="L53" s="136">
        <v>7</v>
      </c>
    </row>
    <row r="54" spans="1:12" ht="15.75" customHeight="1">
      <c r="A54" s="120">
        <v>2</v>
      </c>
      <c r="B54" s="139">
        <v>2</v>
      </c>
      <c r="C54" s="140">
        <v>1</v>
      </c>
      <c r="D54" s="140">
        <v>1</v>
      </c>
      <c r="E54" s="140">
        <v>1</v>
      </c>
      <c r="F54" s="141">
        <v>12</v>
      </c>
      <c r="G54" s="140" t="s">
        <v>51</v>
      </c>
      <c r="H54" s="142">
        <v>24</v>
      </c>
      <c r="I54" s="143">
        <v>0</v>
      </c>
      <c r="J54" s="113">
        <v>0</v>
      </c>
      <c r="K54" s="113">
        <v>0</v>
      </c>
      <c r="L54" s="113">
        <v>0</v>
      </c>
    </row>
    <row r="55" spans="1:12" ht="25.5" customHeight="1">
      <c r="A55" s="111">
        <v>2</v>
      </c>
      <c r="B55" s="104">
        <v>2</v>
      </c>
      <c r="C55" s="105">
        <v>1</v>
      </c>
      <c r="D55" s="105">
        <v>1</v>
      </c>
      <c r="E55" s="105">
        <v>1</v>
      </c>
      <c r="F55" s="107">
        <v>14</v>
      </c>
      <c r="G55" s="105" t="s">
        <v>199</v>
      </c>
      <c r="H55" s="92">
        <v>25</v>
      </c>
      <c r="I55" s="114">
        <v>0</v>
      </c>
      <c r="J55" s="114">
        <v>0</v>
      </c>
      <c r="K55" s="114">
        <v>0</v>
      </c>
      <c r="L55" s="114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15</v>
      </c>
      <c r="G56" s="105" t="s">
        <v>53</v>
      </c>
      <c r="H56" s="142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12.75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16</v>
      </c>
      <c r="G57" s="105" t="s">
        <v>54</v>
      </c>
      <c r="H57" s="9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27.75" customHeight="1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17</v>
      </c>
      <c r="G58" s="105" t="s">
        <v>200</v>
      </c>
      <c r="H58" s="142">
        <v>28</v>
      </c>
      <c r="I58" s="114">
        <v>0</v>
      </c>
      <c r="J58" s="114">
        <v>0</v>
      </c>
      <c r="K58" s="114">
        <v>0</v>
      </c>
      <c r="L58" s="114">
        <v>0</v>
      </c>
    </row>
    <row r="59" spans="1:12" ht="26.2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18</v>
      </c>
      <c r="G59" s="105" t="s">
        <v>201</v>
      </c>
      <c r="H59" s="92">
        <v>29</v>
      </c>
      <c r="I59" s="114">
        <v>0</v>
      </c>
      <c r="J59" s="114">
        <v>0</v>
      </c>
      <c r="K59" s="114">
        <v>0</v>
      </c>
      <c r="L59" s="114">
        <v>0</v>
      </c>
    </row>
    <row r="60" spans="1:12" ht="14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20</v>
      </c>
      <c r="G60" s="105" t="s">
        <v>58</v>
      </c>
      <c r="H60" s="142">
        <v>30</v>
      </c>
      <c r="I60" s="114">
        <v>1675</v>
      </c>
      <c r="J60" s="113">
        <v>1675</v>
      </c>
      <c r="K60" s="113">
        <v>1674.63</v>
      </c>
      <c r="L60" s="113">
        <v>1674.63</v>
      </c>
    </row>
    <row r="61" spans="1:12" ht="15" customHeight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30</v>
      </c>
      <c r="G61" s="105" t="s">
        <v>59</v>
      </c>
      <c r="H61" s="9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44">
        <v>2</v>
      </c>
      <c r="B62" s="145">
        <v>3</v>
      </c>
      <c r="C62" s="96"/>
      <c r="D62" s="97"/>
      <c r="E62" s="97"/>
      <c r="F62" s="100"/>
      <c r="G62" s="146" t="s">
        <v>60</v>
      </c>
      <c r="H62" s="142">
        <v>32</v>
      </c>
      <c r="I62" s="147">
        <f>SUM(I63+I79)</f>
        <v>0</v>
      </c>
      <c r="J62" s="148">
        <f>SUM(J63+J79)</f>
        <v>0</v>
      </c>
      <c r="K62" s="149">
        <f>SUM(K63+K79)</f>
        <v>0</v>
      </c>
      <c r="L62" s="147">
        <f>SUM(L63+L79)</f>
        <v>0</v>
      </c>
    </row>
    <row r="63" spans="1:12" ht="13.5" customHeight="1">
      <c r="A63" s="111">
        <v>2</v>
      </c>
      <c r="B63" s="104">
        <v>3</v>
      </c>
      <c r="C63" s="105">
        <v>1</v>
      </c>
      <c r="D63" s="105"/>
      <c r="E63" s="105"/>
      <c r="F63" s="107"/>
      <c r="G63" s="108" t="s">
        <v>61</v>
      </c>
      <c r="H63" s="92">
        <v>33</v>
      </c>
      <c r="I63" s="109">
        <f>SUM(I64+I69+I74)</f>
        <v>0</v>
      </c>
      <c r="J63" s="150">
        <f>SUM(J64+J69+J74)</f>
        <v>0</v>
      </c>
      <c r="K63" s="110">
        <f>SUM(K64+K69+K74)</f>
        <v>0</v>
      </c>
      <c r="L63" s="109">
        <f>SUM(L64+L69+L74)</f>
        <v>0</v>
      </c>
    </row>
    <row r="64" spans="1:12" ht="15" customHeight="1">
      <c r="A64" s="111">
        <v>2</v>
      </c>
      <c r="B64" s="104">
        <v>3</v>
      </c>
      <c r="C64" s="105">
        <v>1</v>
      </c>
      <c r="D64" s="105">
        <v>1</v>
      </c>
      <c r="E64" s="105"/>
      <c r="F64" s="107"/>
      <c r="G64" s="108" t="s">
        <v>62</v>
      </c>
      <c r="H64" s="142">
        <v>34</v>
      </c>
      <c r="I64" s="109">
        <f>I65</f>
        <v>0</v>
      </c>
      <c r="J64" s="150">
        <f>J65</f>
        <v>0</v>
      </c>
      <c r="K64" s="110">
        <f>K65</f>
        <v>0</v>
      </c>
      <c r="L64" s="109">
        <f>L65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>
        <v>1</v>
      </c>
      <c r="E65" s="105">
        <v>1</v>
      </c>
      <c r="F65" s="107"/>
      <c r="G65" s="105" t="s">
        <v>62</v>
      </c>
      <c r="H65" s="92">
        <v>35</v>
      </c>
      <c r="I65" s="109">
        <f>SUM(I66:I68)</f>
        <v>0</v>
      </c>
      <c r="J65" s="150">
        <f>SUM(J66:J68)</f>
        <v>0</v>
      </c>
      <c r="K65" s="110">
        <f>SUM(K66:K68)</f>
        <v>0</v>
      </c>
      <c r="L65" s="109">
        <f>SUM(L66:L68)</f>
        <v>0</v>
      </c>
    </row>
    <row r="66" spans="1:17" s="151" customFormat="1" ht="30" customHeight="1">
      <c r="A66" s="111">
        <v>2</v>
      </c>
      <c r="B66" s="104">
        <v>3</v>
      </c>
      <c r="C66" s="105">
        <v>1</v>
      </c>
      <c r="D66" s="105">
        <v>1</v>
      </c>
      <c r="E66" s="105">
        <v>1</v>
      </c>
      <c r="F66" s="107">
        <v>1</v>
      </c>
      <c r="G66" s="105" t="s">
        <v>63</v>
      </c>
      <c r="H66" s="142">
        <v>36</v>
      </c>
      <c r="I66" s="114">
        <v>0</v>
      </c>
      <c r="J66" s="114">
        <v>0</v>
      </c>
      <c r="K66" s="114">
        <v>0</v>
      </c>
      <c r="L66" s="114">
        <v>0</v>
      </c>
      <c r="M66" s="152"/>
      <c r="N66" s="152"/>
      <c r="O66" s="152"/>
      <c r="P66" s="152"/>
      <c r="Q66" s="152"/>
    </row>
    <row r="67" spans="1:12" ht="27" customHeight="1">
      <c r="A67" s="111">
        <v>2</v>
      </c>
      <c r="B67" s="99">
        <v>3</v>
      </c>
      <c r="C67" s="97">
        <v>1</v>
      </c>
      <c r="D67" s="97">
        <v>1</v>
      </c>
      <c r="E67" s="97">
        <v>1</v>
      </c>
      <c r="F67" s="100">
        <v>2</v>
      </c>
      <c r="G67" s="97" t="s">
        <v>64</v>
      </c>
      <c r="H67" s="92">
        <v>37</v>
      </c>
      <c r="I67" s="112">
        <v>0</v>
      </c>
      <c r="J67" s="112">
        <v>0</v>
      </c>
      <c r="K67" s="112">
        <v>0</v>
      </c>
      <c r="L67" s="112">
        <v>0</v>
      </c>
    </row>
    <row r="68" spans="1:12" ht="16.5" customHeight="1">
      <c r="A68" s="104">
        <v>2</v>
      </c>
      <c r="B68" s="105">
        <v>3</v>
      </c>
      <c r="C68" s="105">
        <v>1</v>
      </c>
      <c r="D68" s="105">
        <v>1</v>
      </c>
      <c r="E68" s="105">
        <v>1</v>
      </c>
      <c r="F68" s="107">
        <v>3</v>
      </c>
      <c r="G68" s="105" t="s">
        <v>65</v>
      </c>
      <c r="H68" s="142">
        <v>38</v>
      </c>
      <c r="I68" s="153">
        <v>0</v>
      </c>
      <c r="J68" s="114">
        <v>0</v>
      </c>
      <c r="K68" s="114">
        <v>0</v>
      </c>
      <c r="L68" s="114">
        <v>0</v>
      </c>
    </row>
    <row r="69" spans="1:12" ht="29.25" customHeight="1">
      <c r="A69" s="99">
        <v>2</v>
      </c>
      <c r="B69" s="97">
        <v>3</v>
      </c>
      <c r="C69" s="97">
        <v>1</v>
      </c>
      <c r="D69" s="97">
        <v>2</v>
      </c>
      <c r="E69" s="97"/>
      <c r="F69" s="100"/>
      <c r="G69" s="154" t="s">
        <v>66</v>
      </c>
      <c r="H69" s="92">
        <v>39</v>
      </c>
      <c r="I69" s="147">
        <f>I70</f>
        <v>0</v>
      </c>
      <c r="J69" s="148">
        <f>J70</f>
        <v>0</v>
      </c>
      <c r="K69" s="149">
        <f>K70</f>
        <v>0</v>
      </c>
      <c r="L69" s="149">
        <f>L70</f>
        <v>0</v>
      </c>
    </row>
    <row r="70" spans="1:12" ht="27" customHeight="1">
      <c r="A70" s="121">
        <v>2</v>
      </c>
      <c r="B70" s="122">
        <v>3</v>
      </c>
      <c r="C70" s="122">
        <v>1</v>
      </c>
      <c r="D70" s="122">
        <v>2</v>
      </c>
      <c r="E70" s="122">
        <v>1</v>
      </c>
      <c r="F70" s="124"/>
      <c r="G70" s="139" t="s">
        <v>66</v>
      </c>
      <c r="H70" s="142">
        <v>40</v>
      </c>
      <c r="I70" s="119">
        <f>SUM(I71:I73)</f>
        <v>0</v>
      </c>
      <c r="J70" s="155">
        <f>SUM(J71:J73)</f>
        <v>0</v>
      </c>
      <c r="K70" s="156">
        <f>SUM(K71:K73)</f>
        <v>0</v>
      </c>
      <c r="L70" s="110">
        <f>SUM(L71:L73)</f>
        <v>0</v>
      </c>
    </row>
    <row r="71" spans="1:17" s="151" customFormat="1" ht="27" customHeight="1">
      <c r="A71" s="104">
        <v>2</v>
      </c>
      <c r="B71" s="105">
        <v>3</v>
      </c>
      <c r="C71" s="105">
        <v>1</v>
      </c>
      <c r="D71" s="105">
        <v>2</v>
      </c>
      <c r="E71" s="105">
        <v>1</v>
      </c>
      <c r="F71" s="107">
        <v>1</v>
      </c>
      <c r="G71" s="104" t="s">
        <v>63</v>
      </c>
      <c r="H71" s="92">
        <v>41</v>
      </c>
      <c r="I71" s="114">
        <v>0</v>
      </c>
      <c r="J71" s="114">
        <v>0</v>
      </c>
      <c r="K71" s="114">
        <v>0</v>
      </c>
      <c r="L71" s="114">
        <v>0</v>
      </c>
      <c r="M71" s="152"/>
      <c r="N71" s="152"/>
      <c r="O71" s="152"/>
      <c r="P71" s="152"/>
      <c r="Q71" s="152"/>
    </row>
    <row r="72" spans="1:12" ht="27.75" customHeight="1">
      <c r="A72" s="104">
        <v>2</v>
      </c>
      <c r="B72" s="105">
        <v>3</v>
      </c>
      <c r="C72" s="105">
        <v>1</v>
      </c>
      <c r="D72" s="105">
        <v>2</v>
      </c>
      <c r="E72" s="105">
        <v>1</v>
      </c>
      <c r="F72" s="107">
        <v>2</v>
      </c>
      <c r="G72" s="104" t="s">
        <v>64</v>
      </c>
      <c r="H72" s="142">
        <v>42</v>
      </c>
      <c r="I72" s="114">
        <v>0</v>
      </c>
      <c r="J72" s="114">
        <v>0</v>
      </c>
      <c r="K72" s="114">
        <v>0</v>
      </c>
      <c r="L72" s="114">
        <v>0</v>
      </c>
    </row>
    <row r="73" spans="1:12" ht="1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3</v>
      </c>
      <c r="G73" s="104" t="s">
        <v>65</v>
      </c>
      <c r="H73" s="9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6.5" customHeight="1">
      <c r="A74" s="104">
        <v>2</v>
      </c>
      <c r="B74" s="105">
        <v>3</v>
      </c>
      <c r="C74" s="105">
        <v>1</v>
      </c>
      <c r="D74" s="105">
        <v>3</v>
      </c>
      <c r="E74" s="105"/>
      <c r="F74" s="107"/>
      <c r="G74" s="157" t="s">
        <v>67</v>
      </c>
      <c r="H74" s="142">
        <v>44</v>
      </c>
      <c r="I74" s="109">
        <f>I75</f>
        <v>0</v>
      </c>
      <c r="J74" s="150">
        <f>J75</f>
        <v>0</v>
      </c>
      <c r="K74" s="150">
        <f>K75</f>
        <v>0</v>
      </c>
      <c r="L74" s="110">
        <f>L75</f>
        <v>0</v>
      </c>
    </row>
    <row r="75" spans="1:12" ht="15.75" customHeight="1">
      <c r="A75" s="104">
        <v>2</v>
      </c>
      <c r="B75" s="105">
        <v>3</v>
      </c>
      <c r="C75" s="105">
        <v>1</v>
      </c>
      <c r="D75" s="105">
        <v>3</v>
      </c>
      <c r="E75" s="105">
        <v>1</v>
      </c>
      <c r="F75" s="107"/>
      <c r="G75" s="104" t="s">
        <v>67</v>
      </c>
      <c r="H75" s="92">
        <v>45</v>
      </c>
      <c r="I75" s="109">
        <f>SUM(I76:I78)</f>
        <v>0</v>
      </c>
      <c r="J75" s="150">
        <f>SUM(J76:J78)</f>
        <v>0</v>
      </c>
      <c r="K75" s="150">
        <f>SUM(K76:K78)</f>
        <v>0</v>
      </c>
      <c r="L75" s="110">
        <f>SUM(L76:L78)</f>
        <v>0</v>
      </c>
    </row>
    <row r="76" spans="1:12" ht="15" customHeight="1">
      <c r="A76" s="99">
        <v>2</v>
      </c>
      <c r="B76" s="97">
        <v>3</v>
      </c>
      <c r="C76" s="97">
        <v>1</v>
      </c>
      <c r="D76" s="97">
        <v>3</v>
      </c>
      <c r="E76" s="97">
        <v>1</v>
      </c>
      <c r="F76" s="100">
        <v>1</v>
      </c>
      <c r="G76" s="99" t="s">
        <v>68</v>
      </c>
      <c r="H76" s="142">
        <v>46</v>
      </c>
      <c r="I76" s="112">
        <v>0</v>
      </c>
      <c r="J76" s="112">
        <v>0</v>
      </c>
      <c r="K76" s="112">
        <v>0</v>
      </c>
      <c r="L76" s="112">
        <v>0</v>
      </c>
    </row>
    <row r="77" spans="1:12" ht="16.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>
        <v>2</v>
      </c>
      <c r="G77" s="104" t="s">
        <v>69</v>
      </c>
      <c r="H77" s="92">
        <v>47</v>
      </c>
      <c r="I77" s="114">
        <v>0</v>
      </c>
      <c r="J77" s="114">
        <v>0</v>
      </c>
      <c r="K77" s="114">
        <v>0</v>
      </c>
      <c r="L77" s="114">
        <v>0</v>
      </c>
    </row>
    <row r="78" spans="1:12" ht="17.2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3</v>
      </c>
      <c r="G78" s="99" t="s">
        <v>70</v>
      </c>
      <c r="H78" s="142">
        <v>48</v>
      </c>
      <c r="I78" s="158">
        <v>0</v>
      </c>
      <c r="J78" s="112">
        <v>0</v>
      </c>
      <c r="K78" s="112">
        <v>0</v>
      </c>
      <c r="L78" s="112">
        <v>0</v>
      </c>
    </row>
    <row r="79" spans="1:12" ht="14.25" customHeight="1">
      <c r="A79" s="104">
        <v>2</v>
      </c>
      <c r="B79" s="105">
        <v>3</v>
      </c>
      <c r="C79" s="105">
        <v>2</v>
      </c>
      <c r="D79" s="105"/>
      <c r="E79" s="105"/>
      <c r="F79" s="107"/>
      <c r="G79" s="157" t="s">
        <v>71</v>
      </c>
      <c r="H79" s="92">
        <v>49</v>
      </c>
      <c r="I79" s="109">
        <f aca="true" t="shared" si="3" ref="I79:L81">I80</f>
        <v>0</v>
      </c>
      <c r="J79" s="150">
        <f t="shared" si="3"/>
        <v>0</v>
      </c>
      <c r="K79" s="150">
        <f t="shared" si="3"/>
        <v>0</v>
      </c>
      <c r="L79" s="110">
        <f t="shared" si="3"/>
        <v>0</v>
      </c>
    </row>
    <row r="80" spans="1:12" ht="37.5" customHeight="1">
      <c r="A80" s="104">
        <v>2</v>
      </c>
      <c r="B80" s="105">
        <v>3</v>
      </c>
      <c r="C80" s="105">
        <v>2</v>
      </c>
      <c r="D80" s="105">
        <v>1</v>
      </c>
      <c r="E80" s="105"/>
      <c r="F80" s="107"/>
      <c r="G80" s="104" t="s">
        <v>72</v>
      </c>
      <c r="H80" s="142">
        <v>50</v>
      </c>
      <c r="I80" s="109">
        <f t="shared" si="3"/>
        <v>0</v>
      </c>
      <c r="J80" s="150">
        <f t="shared" si="3"/>
        <v>0</v>
      </c>
      <c r="K80" s="150">
        <f t="shared" si="3"/>
        <v>0</v>
      </c>
      <c r="L80" s="110">
        <f t="shared" si="3"/>
        <v>0</v>
      </c>
    </row>
    <row r="81" spans="1:12" ht="28.5" customHeight="1">
      <c r="A81" s="104">
        <v>2</v>
      </c>
      <c r="B81" s="105">
        <v>3</v>
      </c>
      <c r="C81" s="105">
        <v>2</v>
      </c>
      <c r="D81" s="105">
        <v>1</v>
      </c>
      <c r="E81" s="105">
        <v>1</v>
      </c>
      <c r="F81" s="107"/>
      <c r="G81" s="104" t="s">
        <v>72</v>
      </c>
      <c r="H81" s="92">
        <v>51</v>
      </c>
      <c r="I81" s="109">
        <f t="shared" si="3"/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1.5" customHeight="1">
      <c r="A82" s="104">
        <v>2</v>
      </c>
      <c r="B82" s="105">
        <v>3</v>
      </c>
      <c r="C82" s="105">
        <v>2</v>
      </c>
      <c r="D82" s="105">
        <v>1</v>
      </c>
      <c r="E82" s="105">
        <v>1</v>
      </c>
      <c r="F82" s="107">
        <v>1</v>
      </c>
      <c r="G82" s="104" t="s">
        <v>72</v>
      </c>
      <c r="H82" s="142">
        <v>52</v>
      </c>
      <c r="I82" s="153">
        <v>0</v>
      </c>
      <c r="J82" s="114">
        <v>0</v>
      </c>
      <c r="K82" s="114">
        <v>0</v>
      </c>
      <c r="L82" s="114">
        <v>0</v>
      </c>
    </row>
    <row r="83" spans="1:12" ht="16.5" customHeight="1">
      <c r="A83" s="88">
        <v>2</v>
      </c>
      <c r="B83" s="89">
        <v>4</v>
      </c>
      <c r="C83" s="89"/>
      <c r="D83" s="89"/>
      <c r="E83" s="89"/>
      <c r="F83" s="91"/>
      <c r="G83" s="88" t="s">
        <v>73</v>
      </c>
      <c r="H83" s="92">
        <v>53</v>
      </c>
      <c r="I83" s="109">
        <f aca="true" t="shared" si="4" ref="I83:L85">I84</f>
        <v>0</v>
      </c>
      <c r="J83" s="150">
        <f t="shared" si="4"/>
        <v>0</v>
      </c>
      <c r="K83" s="150">
        <f t="shared" si="4"/>
        <v>0</v>
      </c>
      <c r="L83" s="110">
        <f t="shared" si="4"/>
        <v>0</v>
      </c>
    </row>
    <row r="84" spans="1:12" ht="15.75" customHeight="1">
      <c r="A84" s="104">
        <v>2</v>
      </c>
      <c r="B84" s="105">
        <v>4</v>
      </c>
      <c r="C84" s="105">
        <v>1</v>
      </c>
      <c r="D84" s="105"/>
      <c r="E84" s="105"/>
      <c r="F84" s="107"/>
      <c r="G84" s="157" t="s">
        <v>74</v>
      </c>
      <c r="H84" s="142">
        <v>54</v>
      </c>
      <c r="I84" s="109">
        <f t="shared" si="4"/>
        <v>0</v>
      </c>
      <c r="J84" s="150">
        <f t="shared" si="4"/>
        <v>0</v>
      </c>
      <c r="K84" s="150">
        <f t="shared" si="4"/>
        <v>0</v>
      </c>
      <c r="L84" s="110">
        <f t="shared" si="4"/>
        <v>0</v>
      </c>
    </row>
    <row r="85" spans="1:12" ht="17.25" customHeight="1">
      <c r="A85" s="104">
        <v>2</v>
      </c>
      <c r="B85" s="105">
        <v>4</v>
      </c>
      <c r="C85" s="105">
        <v>1</v>
      </c>
      <c r="D85" s="105">
        <v>1</v>
      </c>
      <c r="E85" s="105"/>
      <c r="F85" s="107"/>
      <c r="G85" s="104" t="s">
        <v>74</v>
      </c>
      <c r="H85" s="92">
        <v>55</v>
      </c>
      <c r="I85" s="109">
        <f t="shared" si="4"/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8" customHeight="1">
      <c r="A86" s="104">
        <v>2</v>
      </c>
      <c r="B86" s="105">
        <v>4</v>
      </c>
      <c r="C86" s="105">
        <v>1</v>
      </c>
      <c r="D86" s="105">
        <v>1</v>
      </c>
      <c r="E86" s="105">
        <v>1</v>
      </c>
      <c r="F86" s="107"/>
      <c r="G86" s="104" t="s">
        <v>74</v>
      </c>
      <c r="H86" s="142">
        <v>56</v>
      </c>
      <c r="I86" s="109">
        <f>SUM(I87:I90)-I88</f>
        <v>0</v>
      </c>
      <c r="J86" s="150">
        <f>SUM(J87:J90)-J88</f>
        <v>0</v>
      </c>
      <c r="K86" s="150">
        <f>SUM(K87:K90)-K88</f>
        <v>0</v>
      </c>
      <c r="L86" s="110">
        <f>SUM(L87:L90)-L88</f>
        <v>0</v>
      </c>
    </row>
    <row r="87" spans="1:12" ht="16.5" customHeight="1">
      <c r="A87" s="104">
        <v>2</v>
      </c>
      <c r="B87" s="105">
        <v>4</v>
      </c>
      <c r="C87" s="105">
        <v>1</v>
      </c>
      <c r="D87" s="105">
        <v>1</v>
      </c>
      <c r="E87" s="105">
        <v>1</v>
      </c>
      <c r="F87" s="107">
        <v>1</v>
      </c>
      <c r="G87" s="104" t="s">
        <v>75</v>
      </c>
      <c r="H87" s="92">
        <v>57</v>
      </c>
      <c r="I87" s="114">
        <v>0</v>
      </c>
      <c r="J87" s="114">
        <v>0</v>
      </c>
      <c r="K87" s="114">
        <v>0</v>
      </c>
      <c r="L87" s="114">
        <v>0</v>
      </c>
    </row>
    <row r="88" spans="1:12" ht="12.75" customHeight="1">
      <c r="A88" s="161">
        <v>1</v>
      </c>
      <c r="B88" s="163"/>
      <c r="C88" s="163"/>
      <c r="D88" s="163"/>
      <c r="E88" s="163"/>
      <c r="F88" s="162"/>
      <c r="G88" s="164">
        <v>2</v>
      </c>
      <c r="H88" s="165">
        <v>3</v>
      </c>
      <c r="I88" s="135">
        <v>4</v>
      </c>
      <c r="J88" s="166">
        <v>5</v>
      </c>
      <c r="K88" s="166">
        <v>6</v>
      </c>
      <c r="L88" s="131">
        <v>7</v>
      </c>
    </row>
    <row r="89" spans="1:12" ht="13.5" customHeight="1">
      <c r="A89" s="104">
        <v>2</v>
      </c>
      <c r="B89" s="104">
        <v>4</v>
      </c>
      <c r="C89" s="104">
        <v>1</v>
      </c>
      <c r="D89" s="105">
        <v>1</v>
      </c>
      <c r="E89" s="105">
        <v>1</v>
      </c>
      <c r="F89" s="167">
        <v>2</v>
      </c>
      <c r="G89" s="106" t="s">
        <v>76</v>
      </c>
      <c r="H89" s="168">
        <v>58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04">
        <v>2</v>
      </c>
      <c r="B90" s="105">
        <v>4</v>
      </c>
      <c r="C90" s="104">
        <v>1</v>
      </c>
      <c r="D90" s="105">
        <v>1</v>
      </c>
      <c r="E90" s="105">
        <v>1</v>
      </c>
      <c r="F90" s="167">
        <v>3</v>
      </c>
      <c r="G90" s="106" t="s">
        <v>77</v>
      </c>
      <c r="H90" s="168">
        <v>59</v>
      </c>
      <c r="I90" s="153">
        <v>0</v>
      </c>
      <c r="J90" s="114">
        <v>0</v>
      </c>
      <c r="K90" s="114">
        <v>0</v>
      </c>
      <c r="L90" s="114">
        <v>0</v>
      </c>
    </row>
    <row r="91" spans="1:12" ht="12.75">
      <c r="A91" s="88">
        <v>2</v>
      </c>
      <c r="B91" s="89">
        <v>5</v>
      </c>
      <c r="C91" s="88"/>
      <c r="D91" s="89"/>
      <c r="E91" s="89"/>
      <c r="F91" s="169"/>
      <c r="G91" s="90" t="s">
        <v>78</v>
      </c>
      <c r="H91" s="168">
        <v>60</v>
      </c>
      <c r="I91" s="109">
        <f>SUM(I92+I97+I102)</f>
        <v>0</v>
      </c>
      <c r="J91" s="150">
        <f>SUM(J92+J97+J102)</f>
        <v>0</v>
      </c>
      <c r="K91" s="150">
        <f>SUM(K92+K97+K102)</f>
        <v>0</v>
      </c>
      <c r="L91" s="110">
        <f>SUM(L92+L97+L102)</f>
        <v>0</v>
      </c>
    </row>
    <row r="92" spans="1:12" ht="12.75">
      <c r="A92" s="99">
        <v>2</v>
      </c>
      <c r="B92" s="97">
        <v>5</v>
      </c>
      <c r="C92" s="99">
        <v>1</v>
      </c>
      <c r="D92" s="97"/>
      <c r="E92" s="97"/>
      <c r="F92" s="170"/>
      <c r="G92" s="171" t="s">
        <v>79</v>
      </c>
      <c r="H92" s="168">
        <v>61</v>
      </c>
      <c r="I92" s="147">
        <f aca="true" t="shared" si="5" ref="I92:L93">I93</f>
        <v>0</v>
      </c>
      <c r="J92" s="148">
        <f t="shared" si="5"/>
        <v>0</v>
      </c>
      <c r="K92" s="148">
        <f t="shared" si="5"/>
        <v>0</v>
      </c>
      <c r="L92" s="149">
        <f t="shared" si="5"/>
        <v>0</v>
      </c>
    </row>
    <row r="93" spans="1:12" ht="12.75">
      <c r="A93" s="104">
        <v>2</v>
      </c>
      <c r="B93" s="105">
        <v>5</v>
      </c>
      <c r="C93" s="104">
        <v>1</v>
      </c>
      <c r="D93" s="105">
        <v>1</v>
      </c>
      <c r="E93" s="105"/>
      <c r="F93" s="167"/>
      <c r="G93" s="106" t="s">
        <v>79</v>
      </c>
      <c r="H93" s="168">
        <v>62</v>
      </c>
      <c r="I93" s="109">
        <f t="shared" si="5"/>
        <v>0</v>
      </c>
      <c r="J93" s="150">
        <f t="shared" si="5"/>
        <v>0</v>
      </c>
      <c r="K93" s="150">
        <f t="shared" si="5"/>
        <v>0</v>
      </c>
      <c r="L93" s="110">
        <f t="shared" si="5"/>
        <v>0</v>
      </c>
    </row>
    <row r="94" spans="1:12" ht="12.75">
      <c r="A94" s="104">
        <v>2</v>
      </c>
      <c r="B94" s="105">
        <v>5</v>
      </c>
      <c r="C94" s="104">
        <v>1</v>
      </c>
      <c r="D94" s="105">
        <v>1</v>
      </c>
      <c r="E94" s="105">
        <v>1</v>
      </c>
      <c r="F94" s="167"/>
      <c r="G94" s="106" t="s">
        <v>79</v>
      </c>
      <c r="H94" s="168">
        <v>63</v>
      </c>
      <c r="I94" s="109">
        <f>SUM(I95:I96)</f>
        <v>0</v>
      </c>
      <c r="J94" s="150">
        <f>SUM(J95:J96)</f>
        <v>0</v>
      </c>
      <c r="K94" s="150">
        <f>SUM(K95:K96)</f>
        <v>0</v>
      </c>
      <c r="L94" s="110">
        <f>SUM(L95:L96)</f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>
        <v>1</v>
      </c>
      <c r="F95" s="167">
        <v>1</v>
      </c>
      <c r="G95" s="106" t="s">
        <v>80</v>
      </c>
      <c r="H95" s="168">
        <v>64</v>
      </c>
      <c r="I95" s="114">
        <v>0</v>
      </c>
      <c r="J95" s="114">
        <v>0</v>
      </c>
      <c r="K95" s="114">
        <v>0</v>
      </c>
      <c r="L95" s="114">
        <v>0</v>
      </c>
    </row>
    <row r="96" spans="1:12" ht="12.75">
      <c r="A96" s="121">
        <v>2</v>
      </c>
      <c r="B96" s="140">
        <v>5</v>
      </c>
      <c r="C96" s="139">
        <v>1</v>
      </c>
      <c r="D96" s="140">
        <v>1</v>
      </c>
      <c r="E96" s="140">
        <v>1</v>
      </c>
      <c r="F96" s="172">
        <v>2</v>
      </c>
      <c r="G96" s="173" t="s">
        <v>81</v>
      </c>
      <c r="H96" s="168">
        <v>65</v>
      </c>
      <c r="I96" s="174">
        <v>0</v>
      </c>
      <c r="J96" s="143">
        <v>0</v>
      </c>
      <c r="K96" s="143">
        <v>0</v>
      </c>
      <c r="L96" s="143">
        <v>0</v>
      </c>
    </row>
    <row r="97" spans="1:12" ht="12" customHeight="1">
      <c r="A97" s="104">
        <v>2</v>
      </c>
      <c r="B97" s="105">
        <v>5</v>
      </c>
      <c r="C97" s="104">
        <v>2</v>
      </c>
      <c r="D97" s="105"/>
      <c r="E97" s="105"/>
      <c r="F97" s="167"/>
      <c r="G97" s="175" t="s">
        <v>82</v>
      </c>
      <c r="H97" s="168">
        <v>66</v>
      </c>
      <c r="I97" s="109">
        <f aca="true" t="shared" si="6" ref="I97:L98">I98</f>
        <v>0</v>
      </c>
      <c r="J97" s="150">
        <f t="shared" si="6"/>
        <v>0</v>
      </c>
      <c r="K97" s="110">
        <f t="shared" si="6"/>
        <v>0</v>
      </c>
      <c r="L97" s="109">
        <f t="shared" si="6"/>
        <v>0</v>
      </c>
    </row>
    <row r="98" spans="1:12" ht="15.75" customHeight="1">
      <c r="A98" s="111">
        <v>2</v>
      </c>
      <c r="B98" s="104">
        <v>5</v>
      </c>
      <c r="C98" s="105">
        <v>2</v>
      </c>
      <c r="D98" s="106">
        <v>1</v>
      </c>
      <c r="E98" s="104"/>
      <c r="F98" s="167"/>
      <c r="G98" s="105" t="s">
        <v>82</v>
      </c>
      <c r="H98" s="168">
        <v>67</v>
      </c>
      <c r="I98" s="109">
        <f t="shared" si="6"/>
        <v>0</v>
      </c>
      <c r="J98" s="150">
        <f t="shared" si="6"/>
        <v>0</v>
      </c>
      <c r="K98" s="110">
        <f t="shared" si="6"/>
        <v>0</v>
      </c>
      <c r="L98" s="109">
        <f t="shared" si="6"/>
        <v>0</v>
      </c>
    </row>
    <row r="99" spans="1:12" ht="15" customHeight="1">
      <c r="A99" s="111">
        <v>2</v>
      </c>
      <c r="B99" s="104">
        <v>5</v>
      </c>
      <c r="C99" s="105">
        <v>2</v>
      </c>
      <c r="D99" s="106">
        <v>1</v>
      </c>
      <c r="E99" s="104">
        <v>1</v>
      </c>
      <c r="F99" s="167"/>
      <c r="G99" s="105" t="s">
        <v>82</v>
      </c>
      <c r="H99" s="168">
        <v>68</v>
      </c>
      <c r="I99" s="109">
        <f>SUM(I100:I101)</f>
        <v>0</v>
      </c>
      <c r="J99" s="150">
        <f>SUM(J100:J101)</f>
        <v>0</v>
      </c>
      <c r="K99" s="110">
        <f>SUM(K100:K101)</f>
        <v>0</v>
      </c>
      <c r="L99" s="109">
        <f>SUM(L100:L101)</f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>
        <v>1</v>
      </c>
      <c r="F100" s="167">
        <v>1</v>
      </c>
      <c r="G100" s="105" t="s">
        <v>80</v>
      </c>
      <c r="H100" s="168">
        <v>69</v>
      </c>
      <c r="I100" s="153">
        <v>0</v>
      </c>
      <c r="J100" s="114">
        <v>0</v>
      </c>
      <c r="K100" s="114">
        <v>0</v>
      </c>
      <c r="L100" s="114"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>
        <v>2</v>
      </c>
      <c r="G101" s="105" t="s">
        <v>81</v>
      </c>
      <c r="H101" s="168">
        <v>70</v>
      </c>
      <c r="I101" s="114">
        <v>0</v>
      </c>
      <c r="J101" s="114">
        <v>0</v>
      </c>
      <c r="K101" s="114">
        <v>0</v>
      </c>
      <c r="L101" s="114">
        <v>0</v>
      </c>
    </row>
    <row r="102" spans="1:12" ht="15" customHeight="1">
      <c r="A102" s="111">
        <v>2</v>
      </c>
      <c r="B102" s="104">
        <v>5</v>
      </c>
      <c r="C102" s="105">
        <v>3</v>
      </c>
      <c r="D102" s="106"/>
      <c r="E102" s="104"/>
      <c r="F102" s="167"/>
      <c r="G102" s="108" t="s">
        <v>83</v>
      </c>
      <c r="H102" s="168">
        <v>71</v>
      </c>
      <c r="I102" s="109">
        <f aca="true" t="shared" si="7" ref="I102:L103">I103</f>
        <v>0</v>
      </c>
      <c r="J102" s="150">
        <f t="shared" si="7"/>
        <v>0</v>
      </c>
      <c r="K102" s="110">
        <f t="shared" si="7"/>
        <v>0</v>
      </c>
      <c r="L102" s="109">
        <f t="shared" si="7"/>
        <v>0</v>
      </c>
    </row>
    <row r="103" spans="1:12" ht="13.5" customHeight="1">
      <c r="A103" s="111">
        <v>2</v>
      </c>
      <c r="B103" s="104">
        <v>5</v>
      </c>
      <c r="C103" s="105">
        <v>3</v>
      </c>
      <c r="D103" s="106">
        <v>1</v>
      </c>
      <c r="E103" s="104"/>
      <c r="F103" s="167"/>
      <c r="G103" s="105" t="s">
        <v>83</v>
      </c>
      <c r="H103" s="168">
        <v>72</v>
      </c>
      <c r="I103" s="109">
        <f t="shared" si="7"/>
        <v>0</v>
      </c>
      <c r="J103" s="150">
        <f t="shared" si="7"/>
        <v>0</v>
      </c>
      <c r="K103" s="110">
        <f t="shared" si="7"/>
        <v>0</v>
      </c>
      <c r="L103" s="109">
        <f t="shared" si="7"/>
        <v>0</v>
      </c>
    </row>
    <row r="104" spans="1:12" ht="14.25" customHeight="1">
      <c r="A104" s="120">
        <v>2</v>
      </c>
      <c r="B104" s="121">
        <v>5</v>
      </c>
      <c r="C104" s="122">
        <v>3</v>
      </c>
      <c r="D104" s="123">
        <v>1</v>
      </c>
      <c r="E104" s="121">
        <v>1</v>
      </c>
      <c r="F104" s="176"/>
      <c r="G104" s="122" t="s">
        <v>83</v>
      </c>
      <c r="H104" s="168">
        <v>73</v>
      </c>
      <c r="I104" s="119">
        <f>SUM(I105:I106)</f>
        <v>0</v>
      </c>
      <c r="J104" s="155">
        <f>SUM(J105:J106)</f>
        <v>0</v>
      </c>
      <c r="K104" s="156">
        <f>SUM(K105:K106)</f>
        <v>0</v>
      </c>
      <c r="L104" s="119">
        <f>SUM(L105:L106)</f>
        <v>0</v>
      </c>
    </row>
    <row r="105" spans="1:12" ht="15" customHeight="1">
      <c r="A105" s="111">
        <v>2</v>
      </c>
      <c r="B105" s="104">
        <v>5</v>
      </c>
      <c r="C105" s="105">
        <v>3</v>
      </c>
      <c r="D105" s="106">
        <v>1</v>
      </c>
      <c r="E105" s="104">
        <v>1</v>
      </c>
      <c r="F105" s="167">
        <v>1</v>
      </c>
      <c r="G105" s="105" t="s">
        <v>80</v>
      </c>
      <c r="H105" s="168">
        <v>74</v>
      </c>
      <c r="I105" s="114">
        <v>0</v>
      </c>
      <c r="J105" s="114">
        <v>0</v>
      </c>
      <c r="K105" s="114">
        <v>0</v>
      </c>
      <c r="L105" s="114">
        <v>0</v>
      </c>
    </row>
    <row r="106" spans="1:12" ht="13.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>
        <v>2</v>
      </c>
      <c r="G106" s="122" t="s">
        <v>81</v>
      </c>
      <c r="H106" s="168">
        <v>75</v>
      </c>
      <c r="I106" s="177">
        <v>0</v>
      </c>
      <c r="J106" s="114">
        <v>0</v>
      </c>
      <c r="K106" s="114">
        <v>0</v>
      </c>
      <c r="L106" s="114">
        <v>0</v>
      </c>
    </row>
    <row r="107" spans="1:12" ht="16.5" customHeight="1">
      <c r="A107" s="179">
        <v>2</v>
      </c>
      <c r="B107" s="88">
        <v>6</v>
      </c>
      <c r="C107" s="89"/>
      <c r="D107" s="90"/>
      <c r="E107" s="88"/>
      <c r="F107" s="169"/>
      <c r="G107" s="180" t="s">
        <v>84</v>
      </c>
      <c r="H107" s="168">
        <v>76</v>
      </c>
      <c r="I107" s="109">
        <f>SUM(I108+I113+I117+I121+I125)</f>
        <v>0</v>
      </c>
      <c r="J107" s="150">
        <f>SUM(J108+J113+J117+J121+J125)</f>
        <v>0</v>
      </c>
      <c r="K107" s="110">
        <f>SUM(K108+K113+K117+K121+K125)</f>
        <v>0</v>
      </c>
      <c r="L107" s="109">
        <f>SUM(L108+L113+L117+L121+L125)</f>
        <v>0</v>
      </c>
    </row>
    <row r="108" spans="1:12" ht="14.25" customHeight="1">
      <c r="A108" s="120">
        <v>2</v>
      </c>
      <c r="B108" s="121">
        <v>6</v>
      </c>
      <c r="C108" s="122">
        <v>1</v>
      </c>
      <c r="D108" s="123"/>
      <c r="E108" s="121"/>
      <c r="F108" s="176"/>
      <c r="G108" s="181" t="s">
        <v>85</v>
      </c>
      <c r="H108" s="168">
        <v>77</v>
      </c>
      <c r="I108" s="119">
        <f aca="true" t="shared" si="8" ref="I108:L109">I109</f>
        <v>0</v>
      </c>
      <c r="J108" s="155">
        <f t="shared" si="8"/>
        <v>0</v>
      </c>
      <c r="K108" s="156">
        <f t="shared" si="8"/>
        <v>0</v>
      </c>
      <c r="L108" s="119">
        <f t="shared" si="8"/>
        <v>0</v>
      </c>
    </row>
    <row r="109" spans="1:12" ht="14.25" customHeight="1">
      <c r="A109" s="111">
        <v>2</v>
      </c>
      <c r="B109" s="104">
        <v>6</v>
      </c>
      <c r="C109" s="105">
        <v>1</v>
      </c>
      <c r="D109" s="106">
        <v>1</v>
      </c>
      <c r="E109" s="104"/>
      <c r="F109" s="167"/>
      <c r="G109" s="105" t="s">
        <v>85</v>
      </c>
      <c r="H109" s="168">
        <v>78</v>
      </c>
      <c r="I109" s="109">
        <f t="shared" si="8"/>
        <v>0</v>
      </c>
      <c r="J109" s="150">
        <f t="shared" si="8"/>
        <v>0</v>
      </c>
      <c r="K109" s="110">
        <f t="shared" si="8"/>
        <v>0</v>
      </c>
      <c r="L109" s="109">
        <f t="shared" si="8"/>
        <v>0</v>
      </c>
    </row>
    <row r="110" spans="1:12" ht="12.75">
      <c r="A110" s="111">
        <v>2</v>
      </c>
      <c r="B110" s="104">
        <v>6</v>
      </c>
      <c r="C110" s="105">
        <v>1</v>
      </c>
      <c r="D110" s="106">
        <v>1</v>
      </c>
      <c r="E110" s="104">
        <v>1</v>
      </c>
      <c r="F110" s="167"/>
      <c r="G110" s="105" t="s">
        <v>85</v>
      </c>
      <c r="H110" s="168">
        <v>79</v>
      </c>
      <c r="I110" s="109">
        <f>SUM(I111:I112)</f>
        <v>0</v>
      </c>
      <c r="J110" s="150">
        <f>SUM(J111:J112)</f>
        <v>0</v>
      </c>
      <c r="K110" s="110">
        <f>SUM(K111:K112)</f>
        <v>0</v>
      </c>
      <c r="L110" s="109">
        <f>SUM(L111:L112)</f>
        <v>0</v>
      </c>
    </row>
    <row r="111" spans="1:12" ht="13.5" customHeight="1">
      <c r="A111" s="111">
        <v>2</v>
      </c>
      <c r="B111" s="104">
        <v>6</v>
      </c>
      <c r="C111" s="105">
        <v>1</v>
      </c>
      <c r="D111" s="106">
        <v>1</v>
      </c>
      <c r="E111" s="104">
        <v>1</v>
      </c>
      <c r="F111" s="167">
        <v>1</v>
      </c>
      <c r="G111" s="105" t="s">
        <v>86</v>
      </c>
      <c r="H111" s="168">
        <v>80</v>
      </c>
      <c r="I111" s="153">
        <v>0</v>
      </c>
      <c r="J111" s="114">
        <v>0</v>
      </c>
      <c r="K111" s="114">
        <v>0</v>
      </c>
      <c r="L111" s="114">
        <v>0</v>
      </c>
    </row>
    <row r="112" spans="1:12" ht="12.75">
      <c r="A112" s="130">
        <v>2</v>
      </c>
      <c r="B112" s="99">
        <v>6</v>
      </c>
      <c r="C112" s="97">
        <v>1</v>
      </c>
      <c r="D112" s="98">
        <v>1</v>
      </c>
      <c r="E112" s="99">
        <v>1</v>
      </c>
      <c r="F112" s="170">
        <v>2</v>
      </c>
      <c r="G112" s="97" t="s">
        <v>87</v>
      </c>
      <c r="H112" s="168">
        <v>81</v>
      </c>
      <c r="I112" s="112">
        <v>0</v>
      </c>
      <c r="J112" s="112">
        <v>0</v>
      </c>
      <c r="K112" s="112">
        <v>0</v>
      </c>
      <c r="L112" s="112">
        <v>0</v>
      </c>
    </row>
    <row r="113" spans="1:12" ht="12.75">
      <c r="A113" s="111">
        <v>2</v>
      </c>
      <c r="B113" s="104">
        <v>6</v>
      </c>
      <c r="C113" s="105">
        <v>2</v>
      </c>
      <c r="D113" s="106"/>
      <c r="E113" s="104"/>
      <c r="F113" s="167"/>
      <c r="G113" s="108" t="s">
        <v>88</v>
      </c>
      <c r="H113" s="168">
        <v>82</v>
      </c>
      <c r="I113" s="109">
        <f aca="true" t="shared" si="9" ref="I113:L115">I114</f>
        <v>0</v>
      </c>
      <c r="J113" s="150">
        <f t="shared" si="9"/>
        <v>0</v>
      </c>
      <c r="K113" s="110">
        <f t="shared" si="9"/>
        <v>0</v>
      </c>
      <c r="L113" s="109">
        <f t="shared" si="9"/>
        <v>0</v>
      </c>
    </row>
    <row r="114" spans="1:12" ht="14.25" customHeight="1">
      <c r="A114" s="111">
        <v>2</v>
      </c>
      <c r="B114" s="104">
        <v>6</v>
      </c>
      <c r="C114" s="105">
        <v>2</v>
      </c>
      <c r="D114" s="106">
        <v>1</v>
      </c>
      <c r="E114" s="104"/>
      <c r="F114" s="167"/>
      <c r="G114" s="105" t="s">
        <v>88</v>
      </c>
      <c r="H114" s="168">
        <v>83</v>
      </c>
      <c r="I114" s="109">
        <f t="shared" si="9"/>
        <v>0</v>
      </c>
      <c r="J114" s="150">
        <f t="shared" si="9"/>
        <v>0</v>
      </c>
      <c r="K114" s="110">
        <f t="shared" si="9"/>
        <v>0</v>
      </c>
      <c r="L114" s="109">
        <f t="shared" si="9"/>
        <v>0</v>
      </c>
    </row>
    <row r="115" spans="1:12" ht="14.25" customHeight="1">
      <c r="A115" s="111">
        <v>2</v>
      </c>
      <c r="B115" s="104">
        <v>6</v>
      </c>
      <c r="C115" s="105">
        <v>2</v>
      </c>
      <c r="D115" s="106">
        <v>1</v>
      </c>
      <c r="E115" s="104">
        <v>1</v>
      </c>
      <c r="F115" s="167"/>
      <c r="G115" s="105" t="s">
        <v>88</v>
      </c>
      <c r="H115" s="168">
        <v>84</v>
      </c>
      <c r="I115" s="182">
        <f t="shared" si="9"/>
        <v>0</v>
      </c>
      <c r="J115" s="183">
        <f t="shared" si="9"/>
        <v>0</v>
      </c>
      <c r="K115" s="184">
        <f t="shared" si="9"/>
        <v>0</v>
      </c>
      <c r="L115" s="182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>
        <v>1</v>
      </c>
      <c r="F116" s="167">
        <v>1</v>
      </c>
      <c r="G116" s="105" t="s">
        <v>88</v>
      </c>
      <c r="H116" s="168">
        <v>85</v>
      </c>
      <c r="I116" s="114">
        <v>0</v>
      </c>
      <c r="J116" s="114">
        <v>0</v>
      </c>
      <c r="K116" s="114">
        <v>0</v>
      </c>
      <c r="L116" s="114">
        <v>0</v>
      </c>
    </row>
    <row r="117" spans="1:12" ht="26.25" customHeight="1">
      <c r="A117" s="130">
        <v>2</v>
      </c>
      <c r="B117" s="99">
        <v>6</v>
      </c>
      <c r="C117" s="97">
        <v>3</v>
      </c>
      <c r="D117" s="98"/>
      <c r="E117" s="99"/>
      <c r="F117" s="170"/>
      <c r="G117" s="154" t="s">
        <v>89</v>
      </c>
      <c r="H117" s="168">
        <v>86</v>
      </c>
      <c r="I117" s="147">
        <f aca="true" t="shared" si="10" ref="I117:L119">I118</f>
        <v>0</v>
      </c>
      <c r="J117" s="148">
        <f t="shared" si="10"/>
        <v>0</v>
      </c>
      <c r="K117" s="149">
        <f t="shared" si="10"/>
        <v>0</v>
      </c>
      <c r="L117" s="147">
        <f t="shared" si="10"/>
        <v>0</v>
      </c>
    </row>
    <row r="118" spans="1:12" ht="25.5" customHeight="1">
      <c r="A118" s="111">
        <v>2</v>
      </c>
      <c r="B118" s="104">
        <v>6</v>
      </c>
      <c r="C118" s="105">
        <v>3</v>
      </c>
      <c r="D118" s="106">
        <v>1</v>
      </c>
      <c r="E118" s="104"/>
      <c r="F118" s="167"/>
      <c r="G118" s="105" t="s">
        <v>89</v>
      </c>
      <c r="H118" s="168">
        <v>87</v>
      </c>
      <c r="I118" s="109">
        <f t="shared" si="10"/>
        <v>0</v>
      </c>
      <c r="J118" s="150">
        <f t="shared" si="10"/>
        <v>0</v>
      </c>
      <c r="K118" s="110">
        <f t="shared" si="10"/>
        <v>0</v>
      </c>
      <c r="L118" s="109">
        <f t="shared" si="10"/>
        <v>0</v>
      </c>
    </row>
    <row r="119" spans="1:12" ht="26.25" customHeight="1">
      <c r="A119" s="111">
        <v>2</v>
      </c>
      <c r="B119" s="104">
        <v>6</v>
      </c>
      <c r="C119" s="105">
        <v>3</v>
      </c>
      <c r="D119" s="106">
        <v>1</v>
      </c>
      <c r="E119" s="104">
        <v>1</v>
      </c>
      <c r="F119" s="167"/>
      <c r="G119" s="105" t="s">
        <v>89</v>
      </c>
      <c r="H119" s="168">
        <v>88</v>
      </c>
      <c r="I119" s="109">
        <f t="shared" si="10"/>
        <v>0</v>
      </c>
      <c r="J119" s="150">
        <f t="shared" si="10"/>
        <v>0</v>
      </c>
      <c r="K119" s="110">
        <f t="shared" si="10"/>
        <v>0</v>
      </c>
      <c r="L119" s="109">
        <f t="shared" si="10"/>
        <v>0</v>
      </c>
    </row>
    <row r="120" spans="1:12" ht="27" customHeight="1">
      <c r="A120" s="111">
        <v>2</v>
      </c>
      <c r="B120" s="104">
        <v>6</v>
      </c>
      <c r="C120" s="105">
        <v>3</v>
      </c>
      <c r="D120" s="106">
        <v>1</v>
      </c>
      <c r="E120" s="104">
        <v>1</v>
      </c>
      <c r="F120" s="167">
        <v>1</v>
      </c>
      <c r="G120" s="105" t="s">
        <v>89</v>
      </c>
      <c r="H120" s="168">
        <v>89</v>
      </c>
      <c r="I120" s="153">
        <v>0</v>
      </c>
      <c r="J120" s="114">
        <v>0</v>
      </c>
      <c r="K120" s="114">
        <v>0</v>
      </c>
      <c r="L120" s="114">
        <v>0</v>
      </c>
    </row>
    <row r="121" spans="1:12" ht="25.5" customHeight="1">
      <c r="A121" s="130">
        <v>2</v>
      </c>
      <c r="B121" s="99">
        <v>6</v>
      </c>
      <c r="C121" s="97">
        <v>4</v>
      </c>
      <c r="D121" s="98"/>
      <c r="E121" s="99"/>
      <c r="F121" s="170"/>
      <c r="G121" s="154" t="s">
        <v>90</v>
      </c>
      <c r="H121" s="168">
        <v>90</v>
      </c>
      <c r="I121" s="147">
        <f aca="true" t="shared" si="11" ref="I121:L123">I122</f>
        <v>0</v>
      </c>
      <c r="J121" s="148">
        <f t="shared" si="11"/>
        <v>0</v>
      </c>
      <c r="K121" s="149">
        <f t="shared" si="11"/>
        <v>0</v>
      </c>
      <c r="L121" s="147">
        <f t="shared" si="11"/>
        <v>0</v>
      </c>
    </row>
    <row r="122" spans="1:12" ht="27" customHeight="1">
      <c r="A122" s="111">
        <v>2</v>
      </c>
      <c r="B122" s="104">
        <v>6</v>
      </c>
      <c r="C122" s="105">
        <v>4</v>
      </c>
      <c r="D122" s="106">
        <v>1</v>
      </c>
      <c r="E122" s="104"/>
      <c r="F122" s="167"/>
      <c r="G122" s="105" t="s">
        <v>90</v>
      </c>
      <c r="H122" s="168">
        <v>91</v>
      </c>
      <c r="I122" s="109">
        <f t="shared" si="11"/>
        <v>0</v>
      </c>
      <c r="J122" s="150">
        <f t="shared" si="11"/>
        <v>0</v>
      </c>
      <c r="K122" s="110">
        <f t="shared" si="11"/>
        <v>0</v>
      </c>
      <c r="L122" s="109">
        <f t="shared" si="11"/>
        <v>0</v>
      </c>
    </row>
    <row r="123" spans="1:12" ht="27" customHeight="1">
      <c r="A123" s="111">
        <v>2</v>
      </c>
      <c r="B123" s="104">
        <v>6</v>
      </c>
      <c r="C123" s="105">
        <v>4</v>
      </c>
      <c r="D123" s="106">
        <v>1</v>
      </c>
      <c r="E123" s="104">
        <v>1</v>
      </c>
      <c r="F123" s="167"/>
      <c r="G123" s="105" t="s">
        <v>90</v>
      </c>
      <c r="H123" s="168">
        <v>92</v>
      </c>
      <c r="I123" s="109">
        <f t="shared" si="11"/>
        <v>0</v>
      </c>
      <c r="J123" s="150">
        <f t="shared" si="11"/>
        <v>0</v>
      </c>
      <c r="K123" s="110">
        <f t="shared" si="11"/>
        <v>0</v>
      </c>
      <c r="L123" s="109">
        <f t="shared" si="11"/>
        <v>0</v>
      </c>
    </row>
    <row r="124" spans="1:12" ht="27.75" customHeight="1">
      <c r="A124" s="111">
        <v>2</v>
      </c>
      <c r="B124" s="104">
        <v>6</v>
      </c>
      <c r="C124" s="105">
        <v>4</v>
      </c>
      <c r="D124" s="106">
        <v>1</v>
      </c>
      <c r="E124" s="104">
        <v>1</v>
      </c>
      <c r="F124" s="167">
        <v>1</v>
      </c>
      <c r="G124" s="105" t="s">
        <v>90</v>
      </c>
      <c r="H124" s="168">
        <v>93</v>
      </c>
      <c r="I124" s="153">
        <v>0</v>
      </c>
      <c r="J124" s="114">
        <v>0</v>
      </c>
      <c r="K124" s="114">
        <v>0</v>
      </c>
      <c r="L124" s="114">
        <v>0</v>
      </c>
    </row>
    <row r="125" spans="1:12" ht="27" customHeight="1">
      <c r="A125" s="120">
        <v>2</v>
      </c>
      <c r="B125" s="139">
        <v>6</v>
      </c>
      <c r="C125" s="140">
        <v>5</v>
      </c>
      <c r="D125" s="173"/>
      <c r="E125" s="139"/>
      <c r="F125" s="172"/>
      <c r="G125" s="185" t="s">
        <v>91</v>
      </c>
      <c r="H125" s="168">
        <v>94</v>
      </c>
      <c r="I125" s="126">
        <f aca="true" t="shared" si="12" ref="I125:L127">I126</f>
        <v>0</v>
      </c>
      <c r="J125" s="127">
        <f t="shared" si="12"/>
        <v>0</v>
      </c>
      <c r="K125" s="128">
        <f t="shared" si="12"/>
        <v>0</v>
      </c>
      <c r="L125" s="126">
        <f t="shared" si="12"/>
        <v>0</v>
      </c>
    </row>
    <row r="126" spans="1:12" ht="25.5" customHeight="1">
      <c r="A126" s="111">
        <v>2</v>
      </c>
      <c r="B126" s="104">
        <v>6</v>
      </c>
      <c r="C126" s="105">
        <v>5</v>
      </c>
      <c r="D126" s="106">
        <v>1</v>
      </c>
      <c r="E126" s="104"/>
      <c r="F126" s="167"/>
      <c r="G126" s="106" t="s">
        <v>91</v>
      </c>
      <c r="H126" s="168">
        <v>95</v>
      </c>
      <c r="I126" s="109">
        <f t="shared" si="12"/>
        <v>0</v>
      </c>
      <c r="J126" s="150">
        <f t="shared" si="12"/>
        <v>0</v>
      </c>
      <c r="K126" s="110">
        <f t="shared" si="12"/>
        <v>0</v>
      </c>
      <c r="L126" s="109">
        <f t="shared" si="12"/>
        <v>0</v>
      </c>
    </row>
    <row r="127" spans="1:12" ht="25.5" customHeight="1">
      <c r="A127" s="111">
        <v>2</v>
      </c>
      <c r="B127" s="104">
        <v>6</v>
      </c>
      <c r="C127" s="105">
        <v>5</v>
      </c>
      <c r="D127" s="106">
        <v>1</v>
      </c>
      <c r="E127" s="104">
        <v>1</v>
      </c>
      <c r="F127" s="167"/>
      <c r="G127" s="106" t="s">
        <v>91</v>
      </c>
      <c r="H127" s="168">
        <v>96</v>
      </c>
      <c r="I127" s="109">
        <f t="shared" si="12"/>
        <v>0</v>
      </c>
      <c r="J127" s="150">
        <f t="shared" si="12"/>
        <v>0</v>
      </c>
      <c r="K127" s="110">
        <f t="shared" si="12"/>
        <v>0</v>
      </c>
      <c r="L127" s="109">
        <f t="shared" si="12"/>
        <v>0</v>
      </c>
    </row>
    <row r="128" spans="1:12" ht="27.75" customHeight="1">
      <c r="A128" s="104">
        <v>2</v>
      </c>
      <c r="B128" s="105">
        <v>6</v>
      </c>
      <c r="C128" s="104">
        <v>5</v>
      </c>
      <c r="D128" s="104">
        <v>1</v>
      </c>
      <c r="E128" s="106">
        <v>1</v>
      </c>
      <c r="F128" s="167">
        <v>1</v>
      </c>
      <c r="G128" s="106" t="s">
        <v>91</v>
      </c>
      <c r="H128" s="168">
        <v>97</v>
      </c>
      <c r="I128" s="153">
        <v>0</v>
      </c>
      <c r="J128" s="114">
        <v>0</v>
      </c>
      <c r="K128" s="114">
        <v>0</v>
      </c>
      <c r="L128" s="114">
        <v>0</v>
      </c>
    </row>
    <row r="129" spans="1:12" ht="12" customHeight="1">
      <c r="A129" s="132">
        <v>1</v>
      </c>
      <c r="B129" s="134"/>
      <c r="C129" s="134"/>
      <c r="D129" s="134"/>
      <c r="E129" s="134"/>
      <c r="F129" s="133"/>
      <c r="G129" s="186">
        <v>2</v>
      </c>
      <c r="H129" s="186">
        <v>3</v>
      </c>
      <c r="I129" s="131">
        <v>4</v>
      </c>
      <c r="J129" s="166">
        <v>5</v>
      </c>
      <c r="K129" s="131">
        <v>6</v>
      </c>
      <c r="L129" s="135">
        <v>7</v>
      </c>
    </row>
    <row r="130" spans="1:12" ht="14.25" customHeight="1">
      <c r="A130" s="179">
        <v>2</v>
      </c>
      <c r="B130" s="88">
        <v>7</v>
      </c>
      <c r="C130" s="88"/>
      <c r="D130" s="89"/>
      <c r="E130" s="89"/>
      <c r="F130" s="91"/>
      <c r="G130" s="90" t="s">
        <v>92</v>
      </c>
      <c r="H130" s="187">
        <v>98</v>
      </c>
      <c r="I130" s="110">
        <f>SUM(I131+I136+I141)</f>
        <v>0</v>
      </c>
      <c r="J130" s="150">
        <f>SUM(J131+J136+J141)</f>
        <v>0</v>
      </c>
      <c r="K130" s="110">
        <f>SUM(K131+K136+K141)</f>
        <v>0</v>
      </c>
      <c r="L130" s="109">
        <f>SUM(L131+L136+L141)</f>
        <v>0</v>
      </c>
    </row>
    <row r="131" spans="1:12" ht="12.75">
      <c r="A131" s="111">
        <v>2</v>
      </c>
      <c r="B131" s="104">
        <v>7</v>
      </c>
      <c r="C131" s="104">
        <v>1</v>
      </c>
      <c r="D131" s="105"/>
      <c r="E131" s="105"/>
      <c r="F131" s="107"/>
      <c r="G131" s="175" t="s">
        <v>93</v>
      </c>
      <c r="H131" s="187">
        <v>99</v>
      </c>
      <c r="I131" s="110">
        <f aca="true" t="shared" si="13" ref="I131:L132">I132</f>
        <v>0</v>
      </c>
      <c r="J131" s="150">
        <f t="shared" si="13"/>
        <v>0</v>
      </c>
      <c r="K131" s="110">
        <f t="shared" si="13"/>
        <v>0</v>
      </c>
      <c r="L131" s="109">
        <f t="shared" si="13"/>
        <v>0</v>
      </c>
    </row>
    <row r="132" spans="1:12" ht="14.25" customHeight="1">
      <c r="A132" s="111">
        <v>2</v>
      </c>
      <c r="B132" s="104">
        <v>7</v>
      </c>
      <c r="C132" s="104">
        <v>1</v>
      </c>
      <c r="D132" s="105">
        <v>1</v>
      </c>
      <c r="E132" s="105"/>
      <c r="F132" s="107"/>
      <c r="G132" s="106" t="s">
        <v>93</v>
      </c>
      <c r="H132" s="187">
        <v>100</v>
      </c>
      <c r="I132" s="110">
        <f t="shared" si="13"/>
        <v>0</v>
      </c>
      <c r="J132" s="150">
        <f t="shared" si="13"/>
        <v>0</v>
      </c>
      <c r="K132" s="110">
        <f t="shared" si="13"/>
        <v>0</v>
      </c>
      <c r="L132" s="109">
        <f t="shared" si="13"/>
        <v>0</v>
      </c>
    </row>
    <row r="133" spans="1:12" ht="15.75" customHeight="1">
      <c r="A133" s="111">
        <v>2</v>
      </c>
      <c r="B133" s="104">
        <v>7</v>
      </c>
      <c r="C133" s="104">
        <v>1</v>
      </c>
      <c r="D133" s="105">
        <v>1</v>
      </c>
      <c r="E133" s="105">
        <v>1</v>
      </c>
      <c r="F133" s="107"/>
      <c r="G133" s="106" t="s">
        <v>93</v>
      </c>
      <c r="H133" s="187">
        <v>101</v>
      </c>
      <c r="I133" s="110">
        <f>SUM(I134:I135)</f>
        <v>0</v>
      </c>
      <c r="J133" s="150">
        <f>SUM(J134:J135)</f>
        <v>0</v>
      </c>
      <c r="K133" s="110">
        <f>SUM(K134:K135)</f>
        <v>0</v>
      </c>
      <c r="L133" s="109">
        <f>SUM(L134:L135)</f>
        <v>0</v>
      </c>
    </row>
    <row r="134" spans="1:12" ht="14.25" customHeight="1">
      <c r="A134" s="130">
        <v>2</v>
      </c>
      <c r="B134" s="99">
        <v>7</v>
      </c>
      <c r="C134" s="130">
        <v>1</v>
      </c>
      <c r="D134" s="104">
        <v>1</v>
      </c>
      <c r="E134" s="97">
        <v>1</v>
      </c>
      <c r="F134" s="100">
        <v>1</v>
      </c>
      <c r="G134" s="98" t="s">
        <v>94</v>
      </c>
      <c r="H134" s="187">
        <v>102</v>
      </c>
      <c r="I134" s="188">
        <v>0</v>
      </c>
      <c r="J134" s="188">
        <v>0</v>
      </c>
      <c r="K134" s="188">
        <v>0</v>
      </c>
      <c r="L134" s="188">
        <v>0</v>
      </c>
    </row>
    <row r="135" spans="1:12" ht="14.25" customHeight="1">
      <c r="A135" s="104">
        <v>2</v>
      </c>
      <c r="B135" s="104">
        <v>7</v>
      </c>
      <c r="C135" s="111">
        <v>1</v>
      </c>
      <c r="D135" s="104">
        <v>1</v>
      </c>
      <c r="E135" s="105">
        <v>1</v>
      </c>
      <c r="F135" s="107">
        <v>2</v>
      </c>
      <c r="G135" s="106" t="s">
        <v>95</v>
      </c>
      <c r="H135" s="187">
        <v>103</v>
      </c>
      <c r="I135" s="189">
        <v>0</v>
      </c>
      <c r="J135" s="113">
        <v>0</v>
      </c>
      <c r="K135" s="113">
        <v>0</v>
      </c>
      <c r="L135" s="113">
        <v>0</v>
      </c>
    </row>
    <row r="136" spans="1:12" ht="25.5" customHeight="1">
      <c r="A136" s="120">
        <v>2</v>
      </c>
      <c r="B136" s="121">
        <v>7</v>
      </c>
      <c r="C136" s="120">
        <v>2</v>
      </c>
      <c r="D136" s="121"/>
      <c r="E136" s="122"/>
      <c r="F136" s="124"/>
      <c r="G136" s="190" t="s">
        <v>96</v>
      </c>
      <c r="H136" s="187">
        <v>104</v>
      </c>
      <c r="I136" s="156">
        <f aca="true" t="shared" si="14" ref="I136:L137">I137</f>
        <v>0</v>
      </c>
      <c r="J136" s="155">
        <f t="shared" si="14"/>
        <v>0</v>
      </c>
      <c r="K136" s="156">
        <f t="shared" si="14"/>
        <v>0</v>
      </c>
      <c r="L136" s="119">
        <f t="shared" si="14"/>
        <v>0</v>
      </c>
    </row>
    <row r="137" spans="1:12" ht="25.5" customHeight="1">
      <c r="A137" s="111">
        <v>2</v>
      </c>
      <c r="B137" s="104">
        <v>7</v>
      </c>
      <c r="C137" s="111">
        <v>2</v>
      </c>
      <c r="D137" s="104">
        <v>1</v>
      </c>
      <c r="E137" s="105"/>
      <c r="F137" s="107"/>
      <c r="G137" s="106" t="s">
        <v>96</v>
      </c>
      <c r="H137" s="187">
        <v>105</v>
      </c>
      <c r="I137" s="110">
        <f t="shared" si="14"/>
        <v>0</v>
      </c>
      <c r="J137" s="150">
        <f t="shared" si="14"/>
        <v>0</v>
      </c>
      <c r="K137" s="110">
        <f t="shared" si="14"/>
        <v>0</v>
      </c>
      <c r="L137" s="109">
        <f t="shared" si="14"/>
        <v>0</v>
      </c>
    </row>
    <row r="138" spans="1:12" ht="25.5" customHeight="1">
      <c r="A138" s="111">
        <v>2</v>
      </c>
      <c r="B138" s="104">
        <v>7</v>
      </c>
      <c r="C138" s="111">
        <v>2</v>
      </c>
      <c r="D138" s="104">
        <v>1</v>
      </c>
      <c r="E138" s="105">
        <v>1</v>
      </c>
      <c r="F138" s="107"/>
      <c r="G138" s="106" t="s">
        <v>96</v>
      </c>
      <c r="H138" s="187">
        <v>106</v>
      </c>
      <c r="I138" s="110">
        <f>SUM(I139:I140)</f>
        <v>0</v>
      </c>
      <c r="J138" s="150">
        <f>SUM(J139:J140)</f>
        <v>0</v>
      </c>
      <c r="K138" s="110">
        <f>SUM(K139:K140)</f>
        <v>0</v>
      </c>
      <c r="L138" s="109">
        <f>SUM(L139:L140)</f>
        <v>0</v>
      </c>
    </row>
    <row r="139" spans="1:12" ht="12" customHeight="1">
      <c r="A139" s="111">
        <v>2</v>
      </c>
      <c r="B139" s="104">
        <v>7</v>
      </c>
      <c r="C139" s="111">
        <v>2</v>
      </c>
      <c r="D139" s="104">
        <v>1</v>
      </c>
      <c r="E139" s="105">
        <v>1</v>
      </c>
      <c r="F139" s="107">
        <v>1</v>
      </c>
      <c r="G139" s="106" t="s">
        <v>97</v>
      </c>
      <c r="H139" s="187">
        <v>107</v>
      </c>
      <c r="I139" s="189">
        <v>0</v>
      </c>
      <c r="J139" s="113">
        <v>0</v>
      </c>
      <c r="K139" s="113">
        <v>0</v>
      </c>
      <c r="L139" s="113">
        <v>0</v>
      </c>
    </row>
    <row r="140" spans="1:12" ht="1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>
        <v>2</v>
      </c>
      <c r="G140" s="106" t="s">
        <v>98</v>
      </c>
      <c r="H140" s="187">
        <v>108</v>
      </c>
      <c r="I140" s="113">
        <v>0</v>
      </c>
      <c r="J140" s="113">
        <v>0</v>
      </c>
      <c r="K140" s="113">
        <v>0</v>
      </c>
      <c r="L140" s="113">
        <v>0</v>
      </c>
    </row>
    <row r="141" spans="1:12" ht="12.75">
      <c r="A141" s="111">
        <v>2</v>
      </c>
      <c r="B141" s="104">
        <v>7</v>
      </c>
      <c r="C141" s="111">
        <v>3</v>
      </c>
      <c r="D141" s="104"/>
      <c r="E141" s="105"/>
      <c r="F141" s="107"/>
      <c r="G141" s="175" t="s">
        <v>99</v>
      </c>
      <c r="H141" s="187">
        <v>109</v>
      </c>
      <c r="I141" s="110">
        <f aca="true" t="shared" si="15" ref="I141:L142">I142</f>
        <v>0</v>
      </c>
      <c r="J141" s="150">
        <f t="shared" si="15"/>
        <v>0</v>
      </c>
      <c r="K141" s="110">
        <f t="shared" si="15"/>
        <v>0</v>
      </c>
      <c r="L141" s="109">
        <f t="shared" si="15"/>
        <v>0</v>
      </c>
    </row>
    <row r="142" spans="1:12" ht="12.75">
      <c r="A142" s="120">
        <v>2</v>
      </c>
      <c r="B142" s="139">
        <v>7</v>
      </c>
      <c r="C142" s="191">
        <v>3</v>
      </c>
      <c r="D142" s="139">
        <v>1</v>
      </c>
      <c r="E142" s="140"/>
      <c r="F142" s="141"/>
      <c r="G142" s="173" t="s">
        <v>99</v>
      </c>
      <c r="H142" s="187">
        <v>110</v>
      </c>
      <c r="I142" s="128">
        <f t="shared" si="15"/>
        <v>0</v>
      </c>
      <c r="J142" s="127">
        <f t="shared" si="15"/>
        <v>0</v>
      </c>
      <c r="K142" s="128">
        <f t="shared" si="15"/>
        <v>0</v>
      </c>
      <c r="L142" s="126">
        <f t="shared" si="15"/>
        <v>0</v>
      </c>
    </row>
    <row r="143" spans="1:12" ht="12.75">
      <c r="A143" s="111">
        <v>2</v>
      </c>
      <c r="B143" s="104">
        <v>7</v>
      </c>
      <c r="C143" s="111">
        <v>3</v>
      </c>
      <c r="D143" s="104">
        <v>1</v>
      </c>
      <c r="E143" s="105">
        <v>1</v>
      </c>
      <c r="F143" s="107"/>
      <c r="G143" s="106" t="s">
        <v>99</v>
      </c>
      <c r="H143" s="187">
        <v>111</v>
      </c>
      <c r="I143" s="110">
        <f>SUM(I144:I145)</f>
        <v>0</v>
      </c>
      <c r="J143" s="150">
        <f>SUM(J144:J145)</f>
        <v>0</v>
      </c>
      <c r="K143" s="110">
        <f>SUM(K144:K145)</f>
        <v>0</v>
      </c>
      <c r="L143" s="109">
        <f>SUM(L144:L145)</f>
        <v>0</v>
      </c>
    </row>
    <row r="144" spans="1:12" ht="12.75">
      <c r="A144" s="130">
        <v>2</v>
      </c>
      <c r="B144" s="99">
        <v>7</v>
      </c>
      <c r="C144" s="130">
        <v>3</v>
      </c>
      <c r="D144" s="99">
        <v>1</v>
      </c>
      <c r="E144" s="97">
        <v>1</v>
      </c>
      <c r="F144" s="100">
        <v>1</v>
      </c>
      <c r="G144" s="98" t="s">
        <v>100</v>
      </c>
      <c r="H144" s="187">
        <v>112</v>
      </c>
      <c r="I144" s="192">
        <v>0</v>
      </c>
      <c r="J144" s="188">
        <v>0</v>
      </c>
      <c r="K144" s="188">
        <v>0</v>
      </c>
      <c r="L144" s="188">
        <v>0</v>
      </c>
    </row>
    <row r="145" spans="1:12" ht="16.5" customHeight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>
        <v>2</v>
      </c>
      <c r="G145" s="106" t="s">
        <v>101</v>
      </c>
      <c r="H145" s="187">
        <v>113</v>
      </c>
      <c r="I145" s="113">
        <v>0</v>
      </c>
      <c r="J145" s="114">
        <v>0</v>
      </c>
      <c r="K145" s="114">
        <v>0</v>
      </c>
      <c r="L145" s="114">
        <v>0</v>
      </c>
    </row>
    <row r="146" spans="1:12" ht="15" customHeight="1">
      <c r="A146" s="179">
        <v>2</v>
      </c>
      <c r="B146" s="179">
        <v>8</v>
      </c>
      <c r="C146" s="88"/>
      <c r="D146" s="116"/>
      <c r="E146" s="96"/>
      <c r="F146" s="193"/>
      <c r="G146" s="194" t="s">
        <v>102</v>
      </c>
      <c r="H146" s="187">
        <v>114</v>
      </c>
      <c r="I146" s="149">
        <f>I147</f>
        <v>0</v>
      </c>
      <c r="J146" s="148">
        <f>J147</f>
        <v>0</v>
      </c>
      <c r="K146" s="149">
        <f>K147</f>
        <v>0</v>
      </c>
      <c r="L146" s="147">
        <f>L147</f>
        <v>0</v>
      </c>
    </row>
    <row r="147" spans="1:12" ht="12.75" customHeight="1">
      <c r="A147" s="120">
        <v>2</v>
      </c>
      <c r="B147" s="120">
        <v>8</v>
      </c>
      <c r="C147" s="120">
        <v>1</v>
      </c>
      <c r="D147" s="121"/>
      <c r="E147" s="122"/>
      <c r="F147" s="124"/>
      <c r="G147" s="171" t="s">
        <v>102</v>
      </c>
      <c r="H147" s="187">
        <v>115</v>
      </c>
      <c r="I147" s="149">
        <f>I148+I152</f>
        <v>0</v>
      </c>
      <c r="J147" s="148">
        <f>J148+J152</f>
        <v>0</v>
      </c>
      <c r="K147" s="149">
        <f>K148+K152</f>
        <v>0</v>
      </c>
      <c r="L147" s="147">
        <f>L148+L152</f>
        <v>0</v>
      </c>
    </row>
    <row r="148" spans="1:12" ht="13.5" customHeight="1">
      <c r="A148" s="111">
        <v>2</v>
      </c>
      <c r="B148" s="104">
        <v>8</v>
      </c>
      <c r="C148" s="106">
        <v>1</v>
      </c>
      <c r="D148" s="104">
        <v>1</v>
      </c>
      <c r="E148" s="105"/>
      <c r="F148" s="107"/>
      <c r="G148" s="106" t="s">
        <v>80</v>
      </c>
      <c r="H148" s="187">
        <v>116</v>
      </c>
      <c r="I148" s="110">
        <f>I149</f>
        <v>0</v>
      </c>
      <c r="J148" s="150">
        <f>J149</f>
        <v>0</v>
      </c>
      <c r="K148" s="110">
        <f>K149</f>
        <v>0</v>
      </c>
      <c r="L148" s="109">
        <f>L149</f>
        <v>0</v>
      </c>
    </row>
    <row r="149" spans="1:12" ht="13.5" customHeight="1">
      <c r="A149" s="111">
        <v>2</v>
      </c>
      <c r="B149" s="104">
        <v>8</v>
      </c>
      <c r="C149" s="98">
        <v>1</v>
      </c>
      <c r="D149" s="99">
        <v>1</v>
      </c>
      <c r="E149" s="97">
        <v>1</v>
      </c>
      <c r="F149" s="100"/>
      <c r="G149" s="98" t="s">
        <v>80</v>
      </c>
      <c r="H149" s="187">
        <v>117</v>
      </c>
      <c r="I149" s="149">
        <f>SUM(I150:I151)</f>
        <v>0</v>
      </c>
      <c r="J149" s="148">
        <f>SUM(J150:J151)</f>
        <v>0</v>
      </c>
      <c r="K149" s="149">
        <f>SUM(K150:K151)</f>
        <v>0</v>
      </c>
      <c r="L149" s="147">
        <f>SUM(L150:L151)</f>
        <v>0</v>
      </c>
    </row>
    <row r="150" spans="1:12" ht="14.25" customHeight="1">
      <c r="A150" s="104">
        <v>2</v>
      </c>
      <c r="B150" s="99">
        <v>8</v>
      </c>
      <c r="C150" s="106">
        <v>1</v>
      </c>
      <c r="D150" s="104">
        <v>1</v>
      </c>
      <c r="E150" s="105">
        <v>1</v>
      </c>
      <c r="F150" s="107">
        <v>1</v>
      </c>
      <c r="G150" s="106" t="s">
        <v>103</v>
      </c>
      <c r="H150" s="187">
        <v>118</v>
      </c>
      <c r="I150" s="113">
        <v>0</v>
      </c>
      <c r="J150" s="113">
        <v>0</v>
      </c>
      <c r="K150" s="113">
        <v>0</v>
      </c>
      <c r="L150" s="113">
        <v>0</v>
      </c>
    </row>
    <row r="151" spans="1:12" ht="12.75">
      <c r="A151" s="120">
        <v>2</v>
      </c>
      <c r="B151" s="139">
        <v>8</v>
      </c>
      <c r="C151" s="173">
        <v>1</v>
      </c>
      <c r="D151" s="139">
        <v>1</v>
      </c>
      <c r="E151" s="140">
        <v>1</v>
      </c>
      <c r="F151" s="141">
        <v>2</v>
      </c>
      <c r="G151" s="173" t="s">
        <v>104</v>
      </c>
      <c r="H151" s="187">
        <v>119</v>
      </c>
      <c r="I151" s="195">
        <v>0</v>
      </c>
      <c r="J151" s="196">
        <v>0</v>
      </c>
      <c r="K151" s="196">
        <v>0</v>
      </c>
      <c r="L151" s="196">
        <v>0</v>
      </c>
    </row>
    <row r="152" spans="1:12" ht="13.5" customHeight="1">
      <c r="A152" s="111">
        <v>2</v>
      </c>
      <c r="B152" s="104">
        <v>8</v>
      </c>
      <c r="C152" s="106">
        <v>1</v>
      </c>
      <c r="D152" s="104">
        <v>2</v>
      </c>
      <c r="E152" s="105"/>
      <c r="F152" s="107"/>
      <c r="G152" s="106" t="s">
        <v>81</v>
      </c>
      <c r="H152" s="187">
        <v>120</v>
      </c>
      <c r="I152" s="110">
        <f aca="true" t="shared" si="16" ref="I152:L153">I153</f>
        <v>0</v>
      </c>
      <c r="J152" s="150">
        <f t="shared" si="16"/>
        <v>0</v>
      </c>
      <c r="K152" s="110">
        <f t="shared" si="16"/>
        <v>0</v>
      </c>
      <c r="L152" s="109">
        <f t="shared" si="16"/>
        <v>0</v>
      </c>
    </row>
    <row r="153" spans="1:12" ht="12.75">
      <c r="A153" s="111">
        <v>2</v>
      </c>
      <c r="B153" s="104">
        <v>8</v>
      </c>
      <c r="C153" s="106">
        <v>1</v>
      </c>
      <c r="D153" s="104">
        <v>2</v>
      </c>
      <c r="E153" s="105">
        <v>1</v>
      </c>
      <c r="F153" s="107"/>
      <c r="G153" s="106" t="s">
        <v>105</v>
      </c>
      <c r="H153" s="187">
        <v>121</v>
      </c>
      <c r="I153" s="110">
        <f t="shared" si="16"/>
        <v>0</v>
      </c>
      <c r="J153" s="150">
        <f t="shared" si="16"/>
        <v>0</v>
      </c>
      <c r="K153" s="110">
        <f t="shared" si="16"/>
        <v>0</v>
      </c>
      <c r="L153" s="109">
        <f t="shared" si="16"/>
        <v>0</v>
      </c>
    </row>
    <row r="154" spans="1:12" ht="12.75">
      <c r="A154" s="120">
        <v>2</v>
      </c>
      <c r="B154" s="121">
        <v>8</v>
      </c>
      <c r="C154" s="123">
        <v>1</v>
      </c>
      <c r="D154" s="121">
        <v>2</v>
      </c>
      <c r="E154" s="122">
        <v>1</v>
      </c>
      <c r="F154" s="124">
        <v>1</v>
      </c>
      <c r="G154" s="123" t="s">
        <v>105</v>
      </c>
      <c r="H154" s="187">
        <v>122</v>
      </c>
      <c r="I154" s="197">
        <v>0</v>
      </c>
      <c r="J154" s="114">
        <v>0</v>
      </c>
      <c r="K154" s="114">
        <v>0</v>
      </c>
      <c r="L154" s="114">
        <v>0</v>
      </c>
    </row>
    <row r="155" spans="1:12" ht="39.75" customHeight="1">
      <c r="A155" s="179">
        <v>2</v>
      </c>
      <c r="B155" s="88">
        <v>9</v>
      </c>
      <c r="C155" s="90"/>
      <c r="D155" s="88"/>
      <c r="E155" s="89"/>
      <c r="F155" s="91"/>
      <c r="G155" s="90" t="s">
        <v>106</v>
      </c>
      <c r="H155" s="187">
        <v>123</v>
      </c>
      <c r="I155" s="110">
        <f>I156+I160</f>
        <v>0</v>
      </c>
      <c r="J155" s="150">
        <f>J156+J160</f>
        <v>0</v>
      </c>
      <c r="K155" s="110">
        <f>K156+K160</f>
        <v>0</v>
      </c>
      <c r="L155" s="109">
        <f>L156+L160</f>
        <v>0</v>
      </c>
    </row>
    <row r="156" spans="1:17" s="199" customFormat="1" ht="39" customHeight="1">
      <c r="A156" s="111">
        <v>2</v>
      </c>
      <c r="B156" s="104">
        <v>9</v>
      </c>
      <c r="C156" s="106">
        <v>1</v>
      </c>
      <c r="D156" s="104"/>
      <c r="E156" s="105"/>
      <c r="F156" s="107"/>
      <c r="G156" s="175" t="s">
        <v>107</v>
      </c>
      <c r="H156" s="187">
        <v>124</v>
      </c>
      <c r="I156" s="110">
        <f aca="true" t="shared" si="17" ref="I156:L158">I157</f>
        <v>0</v>
      </c>
      <c r="J156" s="150">
        <f t="shared" si="17"/>
        <v>0</v>
      </c>
      <c r="K156" s="110">
        <f t="shared" si="17"/>
        <v>0</v>
      </c>
      <c r="L156" s="109">
        <f t="shared" si="17"/>
        <v>0</v>
      </c>
      <c r="M156" s="123"/>
      <c r="N156" s="123"/>
      <c r="O156" s="123"/>
      <c r="P156" s="123"/>
      <c r="Q156" s="123"/>
    </row>
    <row r="157" spans="1:12" ht="14.25" customHeight="1">
      <c r="A157" s="130">
        <v>2</v>
      </c>
      <c r="B157" s="99">
        <v>9</v>
      </c>
      <c r="C157" s="98">
        <v>1</v>
      </c>
      <c r="D157" s="99">
        <v>1</v>
      </c>
      <c r="E157" s="97"/>
      <c r="F157" s="100"/>
      <c r="G157" s="98" t="s">
        <v>73</v>
      </c>
      <c r="H157" s="187">
        <v>125</v>
      </c>
      <c r="I157" s="149">
        <f t="shared" si="17"/>
        <v>0</v>
      </c>
      <c r="J157" s="148">
        <f t="shared" si="17"/>
        <v>0</v>
      </c>
      <c r="K157" s="149">
        <f t="shared" si="17"/>
        <v>0</v>
      </c>
      <c r="L157" s="147">
        <f t="shared" si="17"/>
        <v>0</v>
      </c>
    </row>
    <row r="158" spans="1:12" ht="15.75" customHeight="1">
      <c r="A158" s="111">
        <v>2</v>
      </c>
      <c r="B158" s="104">
        <v>9</v>
      </c>
      <c r="C158" s="111">
        <v>1</v>
      </c>
      <c r="D158" s="104">
        <v>1</v>
      </c>
      <c r="E158" s="105">
        <v>1</v>
      </c>
      <c r="F158" s="107"/>
      <c r="G158" s="106" t="s">
        <v>73</v>
      </c>
      <c r="H158" s="187">
        <v>126</v>
      </c>
      <c r="I158" s="110">
        <f t="shared" si="17"/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5" customHeight="1">
      <c r="A159" s="130">
        <v>2</v>
      </c>
      <c r="B159" s="99">
        <v>9</v>
      </c>
      <c r="C159" s="99">
        <v>1</v>
      </c>
      <c r="D159" s="99">
        <v>1</v>
      </c>
      <c r="E159" s="97">
        <v>1</v>
      </c>
      <c r="F159" s="100">
        <v>1</v>
      </c>
      <c r="G159" s="98" t="s">
        <v>73</v>
      </c>
      <c r="H159" s="187">
        <v>127</v>
      </c>
      <c r="I159" s="192">
        <v>0</v>
      </c>
      <c r="J159" s="188">
        <v>0</v>
      </c>
      <c r="K159" s="188">
        <v>0</v>
      </c>
      <c r="L159" s="188">
        <v>0</v>
      </c>
    </row>
    <row r="160" spans="1:12" ht="41.25" customHeight="1">
      <c r="A160" s="111">
        <v>2</v>
      </c>
      <c r="B160" s="104">
        <v>9</v>
      </c>
      <c r="C160" s="104">
        <v>2</v>
      </c>
      <c r="D160" s="104"/>
      <c r="E160" s="105"/>
      <c r="F160" s="107"/>
      <c r="G160" s="175" t="s">
        <v>106</v>
      </c>
      <c r="H160" s="187">
        <v>128</v>
      </c>
      <c r="I160" s="110">
        <f>SUM(I161+I166)</f>
        <v>0</v>
      </c>
      <c r="J160" s="150">
        <f>SUM(J161+J166)</f>
        <v>0</v>
      </c>
      <c r="K160" s="110">
        <f>SUM(K161+K166)</f>
        <v>0</v>
      </c>
      <c r="L160" s="109">
        <f>SUM(L161+L166)</f>
        <v>0</v>
      </c>
    </row>
    <row r="161" spans="1:12" ht="15.75" customHeight="1">
      <c r="A161" s="111">
        <v>2</v>
      </c>
      <c r="B161" s="104">
        <v>9</v>
      </c>
      <c r="C161" s="104">
        <v>2</v>
      </c>
      <c r="D161" s="99">
        <v>1</v>
      </c>
      <c r="E161" s="97"/>
      <c r="F161" s="100"/>
      <c r="G161" s="98" t="s">
        <v>80</v>
      </c>
      <c r="H161" s="187">
        <v>129</v>
      </c>
      <c r="I161" s="149">
        <f>I162</f>
        <v>0</v>
      </c>
      <c r="J161" s="148">
        <f>J162</f>
        <v>0</v>
      </c>
      <c r="K161" s="149">
        <f>K162</f>
        <v>0</v>
      </c>
      <c r="L161" s="147">
        <f>L162</f>
        <v>0</v>
      </c>
    </row>
    <row r="162" spans="1:12" ht="17.25" customHeight="1">
      <c r="A162" s="130">
        <v>2</v>
      </c>
      <c r="B162" s="99">
        <v>9</v>
      </c>
      <c r="C162" s="99">
        <v>2</v>
      </c>
      <c r="D162" s="104">
        <v>1</v>
      </c>
      <c r="E162" s="105">
        <v>1</v>
      </c>
      <c r="F162" s="107"/>
      <c r="G162" s="106" t="s">
        <v>80</v>
      </c>
      <c r="H162" s="187">
        <v>130</v>
      </c>
      <c r="I162" s="110">
        <f>SUM(I163:I165)</f>
        <v>0</v>
      </c>
      <c r="J162" s="150">
        <f>SUM(J163:J165)</f>
        <v>0</v>
      </c>
      <c r="K162" s="110">
        <f>SUM(K163:K165)</f>
        <v>0</v>
      </c>
      <c r="L162" s="109">
        <f>SUM(L163:L165)</f>
        <v>0</v>
      </c>
    </row>
    <row r="163" spans="1:12" ht="13.5" customHeight="1">
      <c r="A163" s="120">
        <v>2</v>
      </c>
      <c r="B163" s="139">
        <v>9</v>
      </c>
      <c r="C163" s="139">
        <v>2</v>
      </c>
      <c r="D163" s="139">
        <v>1</v>
      </c>
      <c r="E163" s="140">
        <v>1</v>
      </c>
      <c r="F163" s="141">
        <v>1</v>
      </c>
      <c r="G163" s="173" t="s">
        <v>108</v>
      </c>
      <c r="H163" s="187">
        <v>131</v>
      </c>
      <c r="I163" s="195">
        <v>0</v>
      </c>
      <c r="J163" s="158">
        <v>0</v>
      </c>
      <c r="K163" s="158">
        <v>0</v>
      </c>
      <c r="L163" s="158">
        <v>0</v>
      </c>
    </row>
    <row r="164" spans="1:12" ht="28.5" customHeight="1">
      <c r="A164" s="111">
        <v>2</v>
      </c>
      <c r="B164" s="104">
        <v>9</v>
      </c>
      <c r="C164" s="104">
        <v>2</v>
      </c>
      <c r="D164" s="104">
        <v>1</v>
      </c>
      <c r="E164" s="105">
        <v>1</v>
      </c>
      <c r="F164" s="107">
        <v>2</v>
      </c>
      <c r="G164" s="106" t="s">
        <v>109</v>
      </c>
      <c r="H164" s="187">
        <v>132</v>
      </c>
      <c r="I164" s="113">
        <v>0</v>
      </c>
      <c r="J164" s="177">
        <v>0</v>
      </c>
      <c r="K164" s="177">
        <v>0</v>
      </c>
      <c r="L164" s="177">
        <v>0</v>
      </c>
    </row>
    <row r="165" spans="1:12" ht="15" customHeight="1">
      <c r="A165" s="111">
        <v>2</v>
      </c>
      <c r="B165" s="104">
        <v>9</v>
      </c>
      <c r="C165" s="104">
        <v>2</v>
      </c>
      <c r="D165" s="104">
        <v>1</v>
      </c>
      <c r="E165" s="105">
        <v>1</v>
      </c>
      <c r="F165" s="107">
        <v>3</v>
      </c>
      <c r="G165" s="106" t="s">
        <v>110</v>
      </c>
      <c r="H165" s="187">
        <v>133</v>
      </c>
      <c r="I165" s="189">
        <v>0</v>
      </c>
      <c r="J165" s="113">
        <v>0</v>
      </c>
      <c r="K165" s="113">
        <v>0</v>
      </c>
      <c r="L165" s="113">
        <v>0</v>
      </c>
    </row>
    <row r="166" spans="1:12" ht="24.75" customHeight="1">
      <c r="A166" s="191">
        <v>2</v>
      </c>
      <c r="B166" s="139">
        <v>9</v>
      </c>
      <c r="C166" s="139">
        <v>2</v>
      </c>
      <c r="D166" s="139">
        <v>2</v>
      </c>
      <c r="E166" s="140"/>
      <c r="F166" s="141"/>
      <c r="G166" s="106" t="s">
        <v>81</v>
      </c>
      <c r="H166" s="187">
        <v>134</v>
      </c>
      <c r="I166" s="110">
        <f>I167</f>
        <v>0</v>
      </c>
      <c r="J166" s="150">
        <f>J167</f>
        <v>0</v>
      </c>
      <c r="K166" s="110">
        <f>K167</f>
        <v>0</v>
      </c>
      <c r="L166" s="109">
        <f>L167</f>
        <v>0</v>
      </c>
    </row>
    <row r="167" spans="1:12" ht="16.5" customHeight="1">
      <c r="A167" s="111">
        <v>2</v>
      </c>
      <c r="B167" s="104">
        <v>9</v>
      </c>
      <c r="C167" s="104">
        <v>2</v>
      </c>
      <c r="D167" s="104">
        <v>2</v>
      </c>
      <c r="E167" s="105">
        <v>1</v>
      </c>
      <c r="F167" s="107"/>
      <c r="G167" s="98" t="s">
        <v>111</v>
      </c>
      <c r="H167" s="187">
        <v>135</v>
      </c>
      <c r="I167" s="149">
        <f>SUM(I168:I171)-I169</f>
        <v>0</v>
      </c>
      <c r="J167" s="148">
        <f>SUM(J168:J171)-J169</f>
        <v>0</v>
      </c>
      <c r="K167" s="149">
        <f>SUM(K168:K171)-K169</f>
        <v>0</v>
      </c>
      <c r="L167" s="147">
        <f>SUM(L168:L171)-L169</f>
        <v>0</v>
      </c>
    </row>
    <row r="168" spans="1:12" ht="24.75" customHeight="1">
      <c r="A168" s="111">
        <v>2</v>
      </c>
      <c r="B168" s="104">
        <v>9</v>
      </c>
      <c r="C168" s="104">
        <v>2</v>
      </c>
      <c r="D168" s="104">
        <v>2</v>
      </c>
      <c r="E168" s="104">
        <v>1</v>
      </c>
      <c r="F168" s="107">
        <v>1</v>
      </c>
      <c r="G168" s="200" t="s">
        <v>112</v>
      </c>
      <c r="H168" s="187">
        <v>136</v>
      </c>
      <c r="I168" s="189">
        <v>0</v>
      </c>
      <c r="J168" s="158">
        <v>0</v>
      </c>
      <c r="K168" s="158">
        <v>0</v>
      </c>
      <c r="L168" s="158">
        <v>0</v>
      </c>
    </row>
    <row r="169" spans="1:12" ht="12" customHeight="1">
      <c r="A169" s="132">
        <v>1</v>
      </c>
      <c r="B169" s="134"/>
      <c r="C169" s="134"/>
      <c r="D169" s="134"/>
      <c r="E169" s="134"/>
      <c r="F169" s="133"/>
      <c r="G169" s="166">
        <v>2</v>
      </c>
      <c r="H169" s="166">
        <v>3</v>
      </c>
      <c r="I169" s="131">
        <v>4</v>
      </c>
      <c r="J169" s="201">
        <v>5</v>
      </c>
      <c r="K169" s="201">
        <v>6</v>
      </c>
      <c r="L169" s="201">
        <v>7</v>
      </c>
    </row>
    <row r="170" spans="1:12" ht="29.25" customHeight="1">
      <c r="A170" s="121">
        <v>2</v>
      </c>
      <c r="B170" s="123">
        <v>9</v>
      </c>
      <c r="C170" s="121">
        <v>2</v>
      </c>
      <c r="D170" s="122">
        <v>2</v>
      </c>
      <c r="E170" s="122">
        <v>1</v>
      </c>
      <c r="F170" s="124">
        <v>2</v>
      </c>
      <c r="G170" s="123" t="s">
        <v>113</v>
      </c>
      <c r="H170" s="202">
        <v>137</v>
      </c>
      <c r="I170" s="158">
        <v>0</v>
      </c>
      <c r="J170" s="114">
        <v>0</v>
      </c>
      <c r="K170" s="114">
        <v>0</v>
      </c>
      <c r="L170" s="114">
        <v>0</v>
      </c>
    </row>
    <row r="171" spans="1:12" ht="18" customHeight="1">
      <c r="A171" s="104">
        <v>2</v>
      </c>
      <c r="B171" s="173">
        <v>9</v>
      </c>
      <c r="C171" s="139">
        <v>2</v>
      </c>
      <c r="D171" s="140">
        <v>2</v>
      </c>
      <c r="E171" s="140">
        <v>1</v>
      </c>
      <c r="F171" s="141">
        <v>3</v>
      </c>
      <c r="G171" s="140" t="s">
        <v>114</v>
      </c>
      <c r="H171" s="168">
        <v>138</v>
      </c>
      <c r="I171" s="177">
        <v>0</v>
      </c>
      <c r="J171" s="177">
        <v>0</v>
      </c>
      <c r="K171" s="177">
        <v>0</v>
      </c>
      <c r="L171" s="177">
        <v>0</v>
      </c>
    </row>
    <row r="172" spans="1:12" ht="58.5" customHeight="1">
      <c r="A172" s="88">
        <v>3</v>
      </c>
      <c r="B172" s="90"/>
      <c r="C172" s="88"/>
      <c r="D172" s="89"/>
      <c r="E172" s="89"/>
      <c r="F172" s="91"/>
      <c r="G172" s="203" t="s">
        <v>115</v>
      </c>
      <c r="H172" s="202">
        <v>139</v>
      </c>
      <c r="I172" s="93">
        <f>SUM(I173+I226+I287)</f>
        <v>0</v>
      </c>
      <c r="J172" s="204">
        <f>SUM(J173+J226+J287)</f>
        <v>0</v>
      </c>
      <c r="K172" s="94">
        <f>SUM(K173+K226+K287)</f>
        <v>0</v>
      </c>
      <c r="L172" s="93">
        <f>SUM(L173+L226+L287)</f>
        <v>0</v>
      </c>
    </row>
    <row r="173" spans="1:12" ht="34.5" customHeight="1">
      <c r="A173" s="179">
        <v>3</v>
      </c>
      <c r="B173" s="88">
        <v>1</v>
      </c>
      <c r="C173" s="116"/>
      <c r="D173" s="96"/>
      <c r="E173" s="96"/>
      <c r="F173" s="193"/>
      <c r="G173" s="205" t="s">
        <v>116</v>
      </c>
      <c r="H173" s="168">
        <v>140</v>
      </c>
      <c r="I173" s="109">
        <f>SUM(I174+I196+I204+I216+I220)</f>
        <v>0</v>
      </c>
      <c r="J173" s="147">
        <f>SUM(J174+J196+J204+J216+J220)</f>
        <v>0</v>
      </c>
      <c r="K173" s="147">
        <f>SUM(K174+K196+K204+K216+K220)</f>
        <v>0</v>
      </c>
      <c r="L173" s="147">
        <f>SUM(L174+L196+L204+L216+L220)</f>
        <v>0</v>
      </c>
    </row>
    <row r="174" spans="1:12" ht="30.75" customHeight="1">
      <c r="A174" s="99">
        <v>3</v>
      </c>
      <c r="B174" s="98">
        <v>1</v>
      </c>
      <c r="C174" s="99">
        <v>1</v>
      </c>
      <c r="D174" s="97"/>
      <c r="E174" s="97"/>
      <c r="F174" s="206"/>
      <c r="G174" s="207" t="s">
        <v>117</v>
      </c>
      <c r="H174" s="202">
        <v>141</v>
      </c>
      <c r="I174" s="147">
        <f>SUM(I175+I178+I183+I188+I193)</f>
        <v>0</v>
      </c>
      <c r="J174" s="150">
        <f>SUM(J175+J178+J183+J188+J193)</f>
        <v>0</v>
      </c>
      <c r="K174" s="110">
        <f>SUM(K175+K178+K183+K188+K193)</f>
        <v>0</v>
      </c>
      <c r="L174" s="109">
        <f>SUM(L175+L178+L183+L188+L193)</f>
        <v>0</v>
      </c>
    </row>
    <row r="175" spans="1:12" ht="14.25" customHeight="1">
      <c r="A175" s="104">
        <v>3</v>
      </c>
      <c r="B175" s="106">
        <v>1</v>
      </c>
      <c r="C175" s="104">
        <v>1</v>
      </c>
      <c r="D175" s="105">
        <v>1</v>
      </c>
      <c r="E175" s="105"/>
      <c r="F175" s="208"/>
      <c r="G175" s="104" t="s">
        <v>118</v>
      </c>
      <c r="H175" s="168">
        <v>142</v>
      </c>
      <c r="I175" s="109">
        <f aca="true" t="shared" si="18" ref="I175:L176">I176</f>
        <v>0</v>
      </c>
      <c r="J175" s="148">
        <f t="shared" si="18"/>
        <v>0</v>
      </c>
      <c r="K175" s="149">
        <f t="shared" si="18"/>
        <v>0</v>
      </c>
      <c r="L175" s="147">
        <f t="shared" si="18"/>
        <v>0</v>
      </c>
    </row>
    <row r="176" spans="1:12" ht="14.25" customHeight="1">
      <c r="A176" s="104">
        <v>3</v>
      </c>
      <c r="B176" s="106">
        <v>1</v>
      </c>
      <c r="C176" s="104">
        <v>1</v>
      </c>
      <c r="D176" s="105">
        <v>1</v>
      </c>
      <c r="E176" s="105">
        <v>1</v>
      </c>
      <c r="F176" s="167"/>
      <c r="G176" s="106" t="s">
        <v>118</v>
      </c>
      <c r="H176" s="202">
        <v>143</v>
      </c>
      <c r="I176" s="147">
        <f t="shared" si="18"/>
        <v>0</v>
      </c>
      <c r="J176" s="109">
        <f t="shared" si="18"/>
        <v>0</v>
      </c>
      <c r="K176" s="109">
        <f t="shared" si="18"/>
        <v>0</v>
      </c>
      <c r="L176" s="109">
        <f t="shared" si="18"/>
        <v>0</v>
      </c>
    </row>
    <row r="177" spans="1:12" ht="15" customHeight="1">
      <c r="A177" s="104">
        <v>3</v>
      </c>
      <c r="B177" s="106">
        <v>1</v>
      </c>
      <c r="C177" s="104">
        <v>1</v>
      </c>
      <c r="D177" s="105">
        <v>1</v>
      </c>
      <c r="E177" s="105">
        <v>1</v>
      </c>
      <c r="F177" s="167">
        <v>1</v>
      </c>
      <c r="G177" s="106" t="s">
        <v>118</v>
      </c>
      <c r="H177" s="168">
        <v>144</v>
      </c>
      <c r="I177" s="153">
        <v>0</v>
      </c>
      <c r="J177" s="114">
        <v>0</v>
      </c>
      <c r="K177" s="114">
        <v>0</v>
      </c>
      <c r="L177" s="114">
        <v>0</v>
      </c>
    </row>
    <row r="178" spans="1:12" ht="15" customHeight="1">
      <c r="A178" s="99">
        <v>3</v>
      </c>
      <c r="B178" s="97">
        <v>1</v>
      </c>
      <c r="C178" s="97">
        <v>1</v>
      </c>
      <c r="D178" s="97">
        <v>2</v>
      </c>
      <c r="E178" s="97"/>
      <c r="F178" s="100"/>
      <c r="G178" s="98" t="s">
        <v>119</v>
      </c>
      <c r="H178" s="202">
        <v>145</v>
      </c>
      <c r="I178" s="147">
        <f>I179</f>
        <v>0</v>
      </c>
      <c r="J178" s="148">
        <f>J179</f>
        <v>0</v>
      </c>
      <c r="K178" s="149">
        <f>K179</f>
        <v>0</v>
      </c>
      <c r="L178" s="147">
        <f>L179</f>
        <v>0</v>
      </c>
    </row>
    <row r="179" spans="1:12" ht="15.75" customHeight="1">
      <c r="A179" s="104">
        <v>3</v>
      </c>
      <c r="B179" s="105">
        <v>1</v>
      </c>
      <c r="C179" s="105">
        <v>1</v>
      </c>
      <c r="D179" s="105">
        <v>2</v>
      </c>
      <c r="E179" s="105">
        <v>1</v>
      </c>
      <c r="F179" s="107"/>
      <c r="G179" s="106" t="s">
        <v>119</v>
      </c>
      <c r="H179" s="168">
        <v>146</v>
      </c>
      <c r="I179" s="109">
        <f>SUM(I180:I182)</f>
        <v>0</v>
      </c>
      <c r="J179" s="150">
        <f>SUM(J180:J182)</f>
        <v>0</v>
      </c>
      <c r="K179" s="110">
        <f>SUM(K180:K182)</f>
        <v>0</v>
      </c>
      <c r="L179" s="109">
        <f>SUM(L180:L182)</f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>
        <v>1</v>
      </c>
      <c r="F180" s="100">
        <v>1</v>
      </c>
      <c r="G180" s="98" t="s">
        <v>120</v>
      </c>
      <c r="H180" s="202">
        <v>147</v>
      </c>
      <c r="I180" s="158">
        <v>0</v>
      </c>
      <c r="J180" s="112">
        <v>0</v>
      </c>
      <c r="K180" s="112">
        <v>0</v>
      </c>
      <c r="L180" s="178">
        <v>0</v>
      </c>
    </row>
    <row r="181" spans="1:12" ht="16.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>
        <v>2</v>
      </c>
      <c r="G181" s="106" t="s">
        <v>121</v>
      </c>
      <c r="H181" s="168">
        <v>148</v>
      </c>
      <c r="I181" s="153">
        <v>0</v>
      </c>
      <c r="J181" s="114">
        <v>0</v>
      </c>
      <c r="K181" s="114">
        <v>0</v>
      </c>
      <c r="L181" s="114">
        <v>0</v>
      </c>
    </row>
    <row r="182" spans="1:12" ht="16.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3</v>
      </c>
      <c r="G182" s="98" t="s">
        <v>122</v>
      </c>
      <c r="H182" s="202">
        <v>149</v>
      </c>
      <c r="I182" s="158">
        <v>0</v>
      </c>
      <c r="J182" s="112">
        <v>0</v>
      </c>
      <c r="K182" s="112">
        <v>0</v>
      </c>
      <c r="L182" s="178">
        <v>0</v>
      </c>
    </row>
    <row r="183" spans="1:12" ht="15.75" customHeight="1">
      <c r="A183" s="104">
        <v>3</v>
      </c>
      <c r="B183" s="105">
        <v>1</v>
      </c>
      <c r="C183" s="105">
        <v>1</v>
      </c>
      <c r="D183" s="105">
        <v>3</v>
      </c>
      <c r="E183" s="105"/>
      <c r="F183" s="107"/>
      <c r="G183" s="106" t="s">
        <v>123</v>
      </c>
      <c r="H183" s="168">
        <v>150</v>
      </c>
      <c r="I183" s="109">
        <f>I184</f>
        <v>0</v>
      </c>
      <c r="J183" s="150">
        <f>J184</f>
        <v>0</v>
      </c>
      <c r="K183" s="110">
        <f>K184</f>
        <v>0</v>
      </c>
      <c r="L183" s="109">
        <f>L184</f>
        <v>0</v>
      </c>
    </row>
    <row r="184" spans="1:12" ht="15.75" customHeight="1">
      <c r="A184" s="104">
        <v>3</v>
      </c>
      <c r="B184" s="105">
        <v>1</v>
      </c>
      <c r="C184" s="105">
        <v>1</v>
      </c>
      <c r="D184" s="105">
        <v>3</v>
      </c>
      <c r="E184" s="105">
        <v>1</v>
      </c>
      <c r="F184" s="107"/>
      <c r="G184" s="106" t="s">
        <v>123</v>
      </c>
      <c r="H184" s="202">
        <v>151</v>
      </c>
      <c r="I184" s="109">
        <f>SUM(I185:I187)</f>
        <v>0</v>
      </c>
      <c r="J184" s="109">
        <f>SUM(J185:J187)</f>
        <v>0</v>
      </c>
      <c r="K184" s="109">
        <f>SUM(K185:K187)</f>
        <v>0</v>
      </c>
      <c r="L184" s="109">
        <f>SUM(L185:L187)</f>
        <v>0</v>
      </c>
    </row>
    <row r="185" spans="1:12" ht="15" customHeight="1">
      <c r="A185" s="104">
        <v>3</v>
      </c>
      <c r="B185" s="105">
        <v>1</v>
      </c>
      <c r="C185" s="105">
        <v>1</v>
      </c>
      <c r="D185" s="105">
        <v>3</v>
      </c>
      <c r="E185" s="105">
        <v>1</v>
      </c>
      <c r="F185" s="107">
        <v>1</v>
      </c>
      <c r="G185" s="106" t="s">
        <v>124</v>
      </c>
      <c r="H185" s="168">
        <v>152</v>
      </c>
      <c r="I185" s="153">
        <v>0</v>
      </c>
      <c r="J185" s="114">
        <v>0</v>
      </c>
      <c r="K185" s="114">
        <v>0</v>
      </c>
      <c r="L185" s="178"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>
        <v>2</v>
      </c>
      <c r="G186" s="106" t="s">
        <v>125</v>
      </c>
      <c r="H186" s="202">
        <v>153</v>
      </c>
      <c r="I186" s="158">
        <v>0</v>
      </c>
      <c r="J186" s="114">
        <v>0</v>
      </c>
      <c r="K186" s="114">
        <v>0</v>
      </c>
      <c r="L186" s="114">
        <v>0</v>
      </c>
    </row>
    <row r="187" spans="1:12" ht="15.7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3</v>
      </c>
      <c r="G187" s="104" t="s">
        <v>48</v>
      </c>
      <c r="H187" s="168">
        <v>154</v>
      </c>
      <c r="I187" s="158">
        <v>0</v>
      </c>
      <c r="J187" s="114">
        <v>0</v>
      </c>
      <c r="K187" s="114">
        <v>0</v>
      </c>
      <c r="L187" s="114">
        <v>0</v>
      </c>
    </row>
    <row r="188" spans="1:12" ht="15" customHeight="1">
      <c r="A188" s="121">
        <v>3</v>
      </c>
      <c r="B188" s="122">
        <v>1</v>
      </c>
      <c r="C188" s="122">
        <v>1</v>
      </c>
      <c r="D188" s="122">
        <v>4</v>
      </c>
      <c r="E188" s="122"/>
      <c r="F188" s="124"/>
      <c r="G188" s="123" t="s">
        <v>126</v>
      </c>
      <c r="H188" s="202">
        <v>155</v>
      </c>
      <c r="I188" s="109">
        <f>I189</f>
        <v>0</v>
      </c>
      <c r="J188" s="155">
        <f>J189</f>
        <v>0</v>
      </c>
      <c r="K188" s="156">
        <f>K189</f>
        <v>0</v>
      </c>
      <c r="L188" s="119">
        <f>L189</f>
        <v>0</v>
      </c>
    </row>
    <row r="189" spans="1:12" ht="16.5" customHeight="1">
      <c r="A189" s="104">
        <v>3</v>
      </c>
      <c r="B189" s="105">
        <v>1</v>
      </c>
      <c r="C189" s="105">
        <v>1</v>
      </c>
      <c r="D189" s="105">
        <v>4</v>
      </c>
      <c r="E189" s="105">
        <v>1</v>
      </c>
      <c r="F189" s="107"/>
      <c r="G189" s="106" t="s">
        <v>126</v>
      </c>
      <c r="H189" s="168">
        <v>156</v>
      </c>
      <c r="I189" s="147">
        <f>SUM(I190:I192)</f>
        <v>0</v>
      </c>
      <c r="J189" s="150">
        <f>SUM(J190:J192)</f>
        <v>0</v>
      </c>
      <c r="K189" s="110">
        <f>SUM(K190:K192)</f>
        <v>0</v>
      </c>
      <c r="L189" s="109">
        <f>SUM(L190:L192)</f>
        <v>0</v>
      </c>
    </row>
    <row r="190" spans="1:12" ht="15.7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>
        <v>1</v>
      </c>
      <c r="G190" s="106" t="s">
        <v>127</v>
      </c>
      <c r="H190" s="202">
        <v>157</v>
      </c>
      <c r="I190" s="153">
        <v>0</v>
      </c>
      <c r="J190" s="114">
        <v>0</v>
      </c>
      <c r="K190" s="114">
        <v>0</v>
      </c>
      <c r="L190" s="178">
        <v>0</v>
      </c>
    </row>
    <row r="191" spans="1:12" ht="15.75" customHeight="1">
      <c r="A191" s="99">
        <v>3</v>
      </c>
      <c r="B191" s="97">
        <v>1</v>
      </c>
      <c r="C191" s="97">
        <v>1</v>
      </c>
      <c r="D191" s="97">
        <v>4</v>
      </c>
      <c r="E191" s="97">
        <v>1</v>
      </c>
      <c r="F191" s="100">
        <v>2</v>
      </c>
      <c r="G191" s="98" t="s">
        <v>128</v>
      </c>
      <c r="H191" s="168">
        <v>158</v>
      </c>
      <c r="I191" s="158">
        <v>0</v>
      </c>
      <c r="J191" s="112">
        <v>0</v>
      </c>
      <c r="K191" s="112">
        <v>0</v>
      </c>
      <c r="L191" s="114">
        <v>0</v>
      </c>
    </row>
    <row r="192" spans="1:12" ht="15.75" customHeight="1">
      <c r="A192" s="104">
        <v>3</v>
      </c>
      <c r="B192" s="140">
        <v>1</v>
      </c>
      <c r="C192" s="140">
        <v>1</v>
      </c>
      <c r="D192" s="140">
        <v>4</v>
      </c>
      <c r="E192" s="140">
        <v>1</v>
      </c>
      <c r="F192" s="141">
        <v>3</v>
      </c>
      <c r="G192" s="140" t="s">
        <v>129</v>
      </c>
      <c r="H192" s="202">
        <v>159</v>
      </c>
      <c r="I192" s="177">
        <v>0</v>
      </c>
      <c r="J192" s="178">
        <v>0</v>
      </c>
      <c r="K192" s="178">
        <v>0</v>
      </c>
      <c r="L192" s="178">
        <v>0</v>
      </c>
    </row>
    <row r="193" spans="1:12" ht="18.75" customHeight="1">
      <c r="A193" s="104">
        <v>3</v>
      </c>
      <c r="B193" s="105">
        <v>1</v>
      </c>
      <c r="C193" s="105">
        <v>1</v>
      </c>
      <c r="D193" s="105">
        <v>5</v>
      </c>
      <c r="E193" s="105"/>
      <c r="F193" s="107"/>
      <c r="G193" s="106" t="s">
        <v>130</v>
      </c>
      <c r="H193" s="168">
        <v>160</v>
      </c>
      <c r="I193" s="109">
        <f aca="true" t="shared" si="19" ref="I193:L194">I194</f>
        <v>0</v>
      </c>
      <c r="J193" s="150">
        <f t="shared" si="19"/>
        <v>0</v>
      </c>
      <c r="K193" s="110">
        <f t="shared" si="19"/>
        <v>0</v>
      </c>
      <c r="L193" s="109">
        <f t="shared" si="19"/>
        <v>0</v>
      </c>
    </row>
    <row r="194" spans="1:12" ht="17.25" customHeight="1">
      <c r="A194" s="121">
        <v>3</v>
      </c>
      <c r="B194" s="122">
        <v>1</v>
      </c>
      <c r="C194" s="122">
        <v>1</v>
      </c>
      <c r="D194" s="122">
        <v>5</v>
      </c>
      <c r="E194" s="122">
        <v>1</v>
      </c>
      <c r="F194" s="124"/>
      <c r="G194" s="123" t="s">
        <v>130</v>
      </c>
      <c r="H194" s="202">
        <v>161</v>
      </c>
      <c r="I194" s="110">
        <f t="shared" si="19"/>
        <v>0</v>
      </c>
      <c r="J194" s="110">
        <f t="shared" si="19"/>
        <v>0</v>
      </c>
      <c r="K194" s="110">
        <f t="shared" si="19"/>
        <v>0</v>
      </c>
      <c r="L194" s="110">
        <f t="shared" si="19"/>
        <v>0</v>
      </c>
    </row>
    <row r="195" spans="1:12" ht="16.5" customHeight="1">
      <c r="A195" s="104">
        <v>3</v>
      </c>
      <c r="B195" s="105">
        <v>1</v>
      </c>
      <c r="C195" s="105">
        <v>1</v>
      </c>
      <c r="D195" s="105">
        <v>5</v>
      </c>
      <c r="E195" s="105">
        <v>1</v>
      </c>
      <c r="F195" s="107">
        <v>1</v>
      </c>
      <c r="G195" s="106" t="s">
        <v>130</v>
      </c>
      <c r="H195" s="168">
        <v>162</v>
      </c>
      <c r="I195" s="112">
        <v>0</v>
      </c>
      <c r="J195" s="114">
        <v>0</v>
      </c>
      <c r="K195" s="114">
        <v>0</v>
      </c>
      <c r="L195" s="114">
        <v>0</v>
      </c>
    </row>
    <row r="196" spans="1:12" ht="18" customHeight="1">
      <c r="A196" s="121">
        <v>3</v>
      </c>
      <c r="B196" s="122">
        <v>1</v>
      </c>
      <c r="C196" s="122">
        <v>2</v>
      </c>
      <c r="D196" s="122"/>
      <c r="E196" s="122"/>
      <c r="F196" s="124"/>
      <c r="G196" s="190" t="s">
        <v>131</v>
      </c>
      <c r="H196" s="202">
        <v>163</v>
      </c>
      <c r="I196" s="109">
        <f aca="true" t="shared" si="20" ref="I196:L197">I197</f>
        <v>0</v>
      </c>
      <c r="J196" s="155">
        <f t="shared" si="20"/>
        <v>0</v>
      </c>
      <c r="K196" s="156">
        <f t="shared" si="20"/>
        <v>0</v>
      </c>
      <c r="L196" s="119">
        <f t="shared" si="20"/>
        <v>0</v>
      </c>
    </row>
    <row r="197" spans="1:12" ht="15.75" customHeight="1">
      <c r="A197" s="104">
        <v>3</v>
      </c>
      <c r="B197" s="105">
        <v>1</v>
      </c>
      <c r="C197" s="105">
        <v>2</v>
      </c>
      <c r="D197" s="105">
        <v>1</v>
      </c>
      <c r="E197" s="105"/>
      <c r="F197" s="107"/>
      <c r="G197" s="106" t="s">
        <v>132</v>
      </c>
      <c r="H197" s="168">
        <v>164</v>
      </c>
      <c r="I197" s="147">
        <f t="shared" si="20"/>
        <v>0</v>
      </c>
      <c r="J197" s="150">
        <f t="shared" si="20"/>
        <v>0</v>
      </c>
      <c r="K197" s="110">
        <f t="shared" si="20"/>
        <v>0</v>
      </c>
      <c r="L197" s="109">
        <f t="shared" si="20"/>
        <v>0</v>
      </c>
    </row>
    <row r="198" spans="1:12" ht="16.5" customHeight="1">
      <c r="A198" s="99">
        <v>3</v>
      </c>
      <c r="B198" s="97">
        <v>1</v>
      </c>
      <c r="C198" s="97">
        <v>2</v>
      </c>
      <c r="D198" s="97">
        <v>1</v>
      </c>
      <c r="E198" s="97">
        <v>1</v>
      </c>
      <c r="F198" s="100"/>
      <c r="G198" s="98" t="s">
        <v>132</v>
      </c>
      <c r="H198" s="202">
        <v>165</v>
      </c>
      <c r="I198" s="109">
        <f>SUM(I199:I203)</f>
        <v>0</v>
      </c>
      <c r="J198" s="148">
        <f>SUM(J199:J203)</f>
        <v>0</v>
      </c>
      <c r="K198" s="149">
        <f>SUM(K199:K203)</f>
        <v>0</v>
      </c>
      <c r="L198" s="147">
        <f>SUM(L199:L203)</f>
        <v>0</v>
      </c>
    </row>
    <row r="199" spans="1:12" ht="15.75" customHeight="1">
      <c r="A199" s="121">
        <v>3</v>
      </c>
      <c r="B199" s="140">
        <v>1</v>
      </c>
      <c r="C199" s="140">
        <v>2</v>
      </c>
      <c r="D199" s="140">
        <v>1</v>
      </c>
      <c r="E199" s="140">
        <v>1</v>
      </c>
      <c r="F199" s="141">
        <v>1</v>
      </c>
      <c r="G199" s="173" t="s">
        <v>133</v>
      </c>
      <c r="H199" s="168">
        <v>166</v>
      </c>
      <c r="I199" s="112">
        <v>0</v>
      </c>
      <c r="J199" s="114">
        <v>0</v>
      </c>
      <c r="K199" s="114">
        <v>0</v>
      </c>
      <c r="L199" s="178">
        <v>0</v>
      </c>
    </row>
    <row r="200" spans="1:12" ht="38.25" customHeight="1">
      <c r="A200" s="104">
        <v>3</v>
      </c>
      <c r="B200" s="105">
        <v>1</v>
      </c>
      <c r="C200" s="105">
        <v>2</v>
      </c>
      <c r="D200" s="105">
        <v>1</v>
      </c>
      <c r="E200" s="105">
        <v>1</v>
      </c>
      <c r="F200" s="107">
        <v>2</v>
      </c>
      <c r="G200" s="106" t="s">
        <v>134</v>
      </c>
      <c r="H200" s="202">
        <v>167</v>
      </c>
      <c r="I200" s="114">
        <v>0</v>
      </c>
      <c r="J200" s="114">
        <v>0</v>
      </c>
      <c r="K200" s="114">
        <v>0</v>
      </c>
      <c r="L200" s="114">
        <v>0</v>
      </c>
    </row>
    <row r="201" spans="1:12" ht="14.25" customHeight="1">
      <c r="A201" s="104">
        <v>3</v>
      </c>
      <c r="B201" s="105">
        <v>1</v>
      </c>
      <c r="C201" s="105">
        <v>2</v>
      </c>
      <c r="D201" s="104">
        <v>1</v>
      </c>
      <c r="E201" s="105">
        <v>1</v>
      </c>
      <c r="F201" s="107">
        <v>3</v>
      </c>
      <c r="G201" s="106" t="s">
        <v>135</v>
      </c>
      <c r="H201" s="168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7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4</v>
      </c>
      <c r="G202" s="106" t="s">
        <v>136</v>
      </c>
      <c r="H202" s="202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5" customHeight="1">
      <c r="A203" s="121">
        <v>3</v>
      </c>
      <c r="B203" s="140">
        <v>1</v>
      </c>
      <c r="C203" s="140">
        <v>2</v>
      </c>
      <c r="D203" s="139">
        <v>1</v>
      </c>
      <c r="E203" s="140">
        <v>1</v>
      </c>
      <c r="F203" s="141">
        <v>5</v>
      </c>
      <c r="G203" s="173" t="s">
        <v>137</v>
      </c>
      <c r="H203" s="168">
        <v>170</v>
      </c>
      <c r="I203" s="114">
        <v>0</v>
      </c>
      <c r="J203" s="114">
        <v>0</v>
      </c>
      <c r="K203" s="114">
        <v>0</v>
      </c>
      <c r="L203" s="178">
        <v>0</v>
      </c>
    </row>
    <row r="204" spans="1:12" ht="17.25" customHeight="1">
      <c r="A204" s="104">
        <v>3</v>
      </c>
      <c r="B204" s="105">
        <v>1</v>
      </c>
      <c r="C204" s="105">
        <v>3</v>
      </c>
      <c r="D204" s="104"/>
      <c r="E204" s="105"/>
      <c r="F204" s="107"/>
      <c r="G204" s="175" t="s">
        <v>138</v>
      </c>
      <c r="H204" s="202">
        <v>171</v>
      </c>
      <c r="I204" s="109">
        <f>SUM(I205+I209)</f>
        <v>0</v>
      </c>
      <c r="J204" s="150">
        <f>SUM(J205+J209)</f>
        <v>0</v>
      </c>
      <c r="K204" s="110">
        <f>SUM(K205+K209)</f>
        <v>0</v>
      </c>
      <c r="L204" s="109">
        <f>SUM(L205+L209)</f>
        <v>0</v>
      </c>
    </row>
    <row r="205" spans="1:12" ht="15" customHeight="1">
      <c r="A205" s="99">
        <v>3</v>
      </c>
      <c r="B205" s="97">
        <v>1</v>
      </c>
      <c r="C205" s="97">
        <v>3</v>
      </c>
      <c r="D205" s="99">
        <v>1</v>
      </c>
      <c r="E205" s="104"/>
      <c r="F205" s="100"/>
      <c r="G205" s="98" t="s">
        <v>139</v>
      </c>
      <c r="H205" s="168">
        <v>172</v>
      </c>
      <c r="I205" s="147">
        <f>I206</f>
        <v>0</v>
      </c>
      <c r="J205" s="148">
        <f>J206</f>
        <v>0</v>
      </c>
      <c r="K205" s="149">
        <f>K206</f>
        <v>0</v>
      </c>
      <c r="L205" s="147">
        <f>L206</f>
        <v>0</v>
      </c>
    </row>
    <row r="206" spans="1:12" ht="18.75" customHeight="1">
      <c r="A206" s="104">
        <v>3</v>
      </c>
      <c r="B206" s="105">
        <v>1</v>
      </c>
      <c r="C206" s="105">
        <v>3</v>
      </c>
      <c r="D206" s="104">
        <v>1</v>
      </c>
      <c r="E206" s="104">
        <v>1</v>
      </c>
      <c r="F206" s="107"/>
      <c r="G206" s="106" t="s">
        <v>139</v>
      </c>
      <c r="H206" s="202">
        <v>173</v>
      </c>
      <c r="I206" s="109">
        <f>I208</f>
        <v>0</v>
      </c>
      <c r="J206" s="150">
        <f>J208</f>
        <v>0</v>
      </c>
      <c r="K206" s="110">
        <f>K208</f>
        <v>0</v>
      </c>
      <c r="L206" s="109">
        <f>L208</f>
        <v>0</v>
      </c>
    </row>
    <row r="207" spans="1:12" ht="12" customHeight="1">
      <c r="A207" s="132">
        <v>1</v>
      </c>
      <c r="B207" s="134"/>
      <c r="C207" s="134"/>
      <c r="D207" s="134"/>
      <c r="E207" s="134"/>
      <c r="F207" s="133"/>
      <c r="G207" s="166">
        <v>2</v>
      </c>
      <c r="H207" s="131">
        <v>3</v>
      </c>
      <c r="I207" s="135">
        <v>4</v>
      </c>
      <c r="J207" s="166">
        <v>5</v>
      </c>
      <c r="K207" s="131">
        <v>6</v>
      </c>
      <c r="L207" s="135">
        <v>7</v>
      </c>
    </row>
    <row r="208" spans="1:12" ht="16.5" customHeight="1">
      <c r="A208" s="104">
        <v>3</v>
      </c>
      <c r="B208" s="106">
        <v>1</v>
      </c>
      <c r="C208" s="104">
        <v>3</v>
      </c>
      <c r="D208" s="105">
        <v>1</v>
      </c>
      <c r="E208" s="105">
        <v>1</v>
      </c>
      <c r="F208" s="107">
        <v>1</v>
      </c>
      <c r="G208" s="200" t="s">
        <v>139</v>
      </c>
      <c r="H208" s="159">
        <v>174</v>
      </c>
      <c r="I208" s="178">
        <v>0</v>
      </c>
      <c r="J208" s="178">
        <v>0</v>
      </c>
      <c r="K208" s="178">
        <v>0</v>
      </c>
      <c r="L208" s="178">
        <v>0</v>
      </c>
    </row>
    <row r="209" spans="1:12" ht="14.25" customHeight="1">
      <c r="A209" s="104">
        <v>3</v>
      </c>
      <c r="B209" s="106">
        <v>1</v>
      </c>
      <c r="C209" s="104">
        <v>3</v>
      </c>
      <c r="D209" s="105">
        <v>2</v>
      </c>
      <c r="E209" s="105"/>
      <c r="F209" s="107"/>
      <c r="G209" s="106" t="s">
        <v>140</v>
      </c>
      <c r="H209" s="159">
        <v>175</v>
      </c>
      <c r="I209" s="109">
        <f>I210</f>
        <v>0</v>
      </c>
      <c r="J209" s="150">
        <f>J210</f>
        <v>0</v>
      </c>
      <c r="K209" s="110">
        <f>K210</f>
        <v>0</v>
      </c>
      <c r="L209" s="109">
        <f>L210</f>
        <v>0</v>
      </c>
    </row>
    <row r="210" spans="1:12" ht="15.75" customHeight="1">
      <c r="A210" s="99">
        <v>3</v>
      </c>
      <c r="B210" s="98">
        <v>1</v>
      </c>
      <c r="C210" s="99">
        <v>3</v>
      </c>
      <c r="D210" s="97">
        <v>2</v>
      </c>
      <c r="E210" s="97">
        <v>1</v>
      </c>
      <c r="F210" s="100"/>
      <c r="G210" s="98" t="s">
        <v>140</v>
      </c>
      <c r="H210" s="159">
        <v>176</v>
      </c>
      <c r="I210" s="147">
        <f>SUM(I211:I215)</f>
        <v>0</v>
      </c>
      <c r="J210" s="147">
        <f>SUM(J211:J215)</f>
        <v>0</v>
      </c>
      <c r="K210" s="147">
        <f>SUM(K211:K215)</f>
        <v>0</v>
      </c>
      <c r="L210" s="147">
        <f>SUM(L211:L215)</f>
        <v>0</v>
      </c>
    </row>
    <row r="211" spans="1:12" ht="15" customHeight="1">
      <c r="A211" s="104">
        <v>3</v>
      </c>
      <c r="B211" s="106">
        <v>1</v>
      </c>
      <c r="C211" s="104">
        <v>3</v>
      </c>
      <c r="D211" s="105">
        <v>2</v>
      </c>
      <c r="E211" s="105">
        <v>1</v>
      </c>
      <c r="F211" s="107">
        <v>1</v>
      </c>
      <c r="G211" s="106" t="s">
        <v>141</v>
      </c>
      <c r="H211" s="159">
        <v>177</v>
      </c>
      <c r="I211" s="114">
        <v>0</v>
      </c>
      <c r="J211" s="114">
        <v>0</v>
      </c>
      <c r="K211" s="114">
        <v>0</v>
      </c>
      <c r="L211" s="178">
        <v>0</v>
      </c>
    </row>
    <row r="212" spans="1:12" ht="14.2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2</v>
      </c>
      <c r="G212" s="106" t="s">
        <v>142</v>
      </c>
      <c r="H212" s="159">
        <v>178</v>
      </c>
      <c r="I212" s="114">
        <v>0</v>
      </c>
      <c r="J212" s="114">
        <v>0</v>
      </c>
      <c r="K212" s="114">
        <v>0</v>
      </c>
      <c r="L212" s="114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3</v>
      </c>
      <c r="G213" s="106" t="s">
        <v>143</v>
      </c>
      <c r="H213" s="159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6.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4</v>
      </c>
      <c r="G214" s="105" t="s">
        <v>144</v>
      </c>
      <c r="H214" s="159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5</v>
      </c>
      <c r="G215" s="98" t="s">
        <v>202</v>
      </c>
      <c r="H215" s="159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SUM(I228+I234+I238+I242+I247+I250+I253)</f>
        <v>0</v>
      </c>
      <c r="J227" s="127">
        <f>SUM(J228+J234+J238+J242+J247+J250+J253)</f>
        <v>0</v>
      </c>
      <c r="K227" s="128">
        <f>SUM(K228+K234+K238+K242+K247+K250+K253)</f>
        <v>0</v>
      </c>
      <c r="L227" s="128">
        <f>SUM(L228+L234+L238+L242+L247+L250+L253)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>
        <v>0</v>
      </c>
      <c r="J230" s="114">
        <v>0</v>
      </c>
      <c r="K230" s="114">
        <v>0</v>
      </c>
      <c r="L230" s="178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>
        <v>0</v>
      </c>
      <c r="J233" s="113">
        <v>0</v>
      </c>
      <c r="K233" s="114">
        <v>0</v>
      </c>
      <c r="L233" s="178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9.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6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13.5" customHeight="1">
      <c r="A246" s="132">
        <v>1</v>
      </c>
      <c r="B246" s="134"/>
      <c r="C246" s="134"/>
      <c r="D246" s="134"/>
      <c r="E246" s="134"/>
      <c r="F246" s="133"/>
      <c r="G246" s="210">
        <v>2</v>
      </c>
      <c r="H246" s="131">
        <v>3</v>
      </c>
      <c r="I246" s="135">
        <v>4</v>
      </c>
      <c r="J246" s="166">
        <v>5</v>
      </c>
      <c r="K246" s="131">
        <v>6</v>
      </c>
      <c r="L246" s="131">
        <v>7</v>
      </c>
    </row>
    <row r="247" spans="1:17" ht="25.5" customHeight="1">
      <c r="A247" s="104">
        <v>3</v>
      </c>
      <c r="B247" s="105">
        <v>2</v>
      </c>
      <c r="C247" s="105">
        <v>1</v>
      </c>
      <c r="D247" s="105">
        <v>5</v>
      </c>
      <c r="E247" s="105"/>
      <c r="F247" s="107"/>
      <c r="G247" s="106" t="s">
        <v>165</v>
      </c>
      <c r="H247" s="159">
        <v>212</v>
      </c>
      <c r="I247" s="109">
        <f aca="true" t="shared" si="23" ref="I247:L248">I248</f>
        <v>0</v>
      </c>
      <c r="J247" s="150">
        <f t="shared" si="23"/>
        <v>0</v>
      </c>
      <c r="K247" s="110">
        <f t="shared" si="23"/>
        <v>0</v>
      </c>
      <c r="L247" s="110">
        <f t="shared" si="23"/>
        <v>0</v>
      </c>
      <c r="N247" s="3"/>
      <c r="O247" s="3"/>
      <c r="P247" s="3"/>
      <c r="Q247" s="3"/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 t="shared" si="23"/>
        <v>0</v>
      </c>
      <c r="J248" s="150">
        <f t="shared" si="23"/>
        <v>0</v>
      </c>
      <c r="K248" s="110">
        <f t="shared" si="23"/>
        <v>0</v>
      </c>
      <c r="L248" s="110">
        <f t="shared" si="23"/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59">
        <v>215</v>
      </c>
      <c r="I250" s="109">
        <f aca="true" t="shared" si="24" ref="I250:L251">I251</f>
        <v>0</v>
      </c>
      <c r="J250" s="150">
        <f t="shared" si="24"/>
        <v>0</v>
      </c>
      <c r="K250" s="110">
        <f t="shared" si="24"/>
        <v>0</v>
      </c>
      <c r="L250" s="110">
        <f t="shared" si="24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4"/>
        <v>0</v>
      </c>
      <c r="J251" s="150">
        <f t="shared" si="24"/>
        <v>0</v>
      </c>
      <c r="K251" s="110">
        <f t="shared" si="24"/>
        <v>0</v>
      </c>
      <c r="L251" s="110">
        <f t="shared" si="24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59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59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59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59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59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59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59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59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59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59">
        <v>235</v>
      </c>
      <c r="I270" s="114">
        <v>0</v>
      </c>
      <c r="J270" s="114">
        <v>0</v>
      </c>
      <c r="K270" s="114">
        <v>0</v>
      </c>
      <c r="L270" s="114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14">
        <v>0</v>
      </c>
      <c r="J271" s="114">
        <v>0</v>
      </c>
      <c r="K271" s="114">
        <v>0</v>
      </c>
      <c r="L271" s="114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59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59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9.2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59">
        <v>241</v>
      </c>
      <c r="I276" s="109">
        <f aca="true" t="shared" si="25" ref="I276:L277">I277</f>
        <v>0</v>
      </c>
      <c r="J276" s="150">
        <f t="shared" si="25"/>
        <v>0</v>
      </c>
      <c r="K276" s="110">
        <f t="shared" si="25"/>
        <v>0</v>
      </c>
      <c r="L276" s="110">
        <f t="shared" si="25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5"/>
        <v>0</v>
      </c>
      <c r="J277" s="150">
        <f t="shared" si="25"/>
        <v>0</v>
      </c>
      <c r="K277" s="150">
        <f t="shared" si="25"/>
        <v>0</v>
      </c>
      <c r="L277" s="110">
        <f t="shared" si="25"/>
        <v>0</v>
      </c>
    </row>
    <row r="278" spans="1:12" ht="30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59">
        <v>243</v>
      </c>
      <c r="I278" s="114">
        <v>0</v>
      </c>
      <c r="J278" s="114">
        <v>0</v>
      </c>
      <c r="K278" s="114">
        <v>0</v>
      </c>
      <c r="L278" s="114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6" ref="I279:L280">I280</f>
        <v>0</v>
      </c>
      <c r="J279" s="214">
        <f t="shared" si="26"/>
        <v>0</v>
      </c>
      <c r="K279" s="150">
        <f t="shared" si="26"/>
        <v>0</v>
      </c>
      <c r="L279" s="110">
        <f t="shared" si="26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59">
        <v>245</v>
      </c>
      <c r="I280" s="109">
        <f t="shared" si="26"/>
        <v>0</v>
      </c>
      <c r="J280" s="214">
        <f t="shared" si="26"/>
        <v>0</v>
      </c>
      <c r="K280" s="150">
        <f t="shared" si="26"/>
        <v>0</v>
      </c>
      <c r="L280" s="110">
        <f t="shared" si="26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14">
        <v>0</v>
      </c>
      <c r="J281" s="114">
        <v>0</v>
      </c>
      <c r="K281" s="114">
        <v>0</v>
      </c>
      <c r="L281" s="114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59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21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7.2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59">
        <v>249</v>
      </c>
      <c r="I284" s="114">
        <v>0</v>
      </c>
      <c r="J284" s="114">
        <v>0</v>
      </c>
      <c r="K284" s="114">
        <v>0</v>
      </c>
      <c r="L284" s="114">
        <v>0</v>
      </c>
    </row>
    <row r="285" spans="1:12" ht="28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18" customHeight="1">
      <c r="A286" s="132">
        <v>1</v>
      </c>
      <c r="B286" s="134"/>
      <c r="C286" s="134"/>
      <c r="D286" s="134"/>
      <c r="E286" s="134"/>
      <c r="F286" s="133"/>
      <c r="G286" s="166">
        <v>2</v>
      </c>
      <c r="H286" s="131">
        <v>3</v>
      </c>
      <c r="I286" s="135">
        <v>4</v>
      </c>
      <c r="J286" s="216">
        <v>5</v>
      </c>
      <c r="K286" s="131">
        <v>6</v>
      </c>
      <c r="L286" s="131">
        <v>7</v>
      </c>
    </row>
    <row r="287" spans="1:12" ht="30" customHeight="1">
      <c r="A287" s="115">
        <v>3</v>
      </c>
      <c r="B287" s="115">
        <v>3</v>
      </c>
      <c r="C287" s="88"/>
      <c r="D287" s="89"/>
      <c r="E287" s="89"/>
      <c r="F287" s="91"/>
      <c r="G287" s="90" t="s">
        <v>171</v>
      </c>
      <c r="H287" s="159">
        <v>251</v>
      </c>
      <c r="I287" s="93">
        <f>SUM(I288+I316)</f>
        <v>0</v>
      </c>
      <c r="J287" s="215">
        <f>SUM(J288+J316)</f>
        <v>0</v>
      </c>
      <c r="K287" s="204">
        <f>SUM(K288+K316)</f>
        <v>0</v>
      </c>
      <c r="L287" s="94">
        <f>SUM(L288+L316)</f>
        <v>0</v>
      </c>
    </row>
    <row r="288" spans="1:12" ht="13.5" customHeight="1">
      <c r="A288" s="111">
        <v>3</v>
      </c>
      <c r="B288" s="111">
        <v>3</v>
      </c>
      <c r="C288" s="104">
        <v>1</v>
      </c>
      <c r="D288" s="105"/>
      <c r="E288" s="105"/>
      <c r="F288" s="107"/>
      <c r="G288" s="175" t="s">
        <v>152</v>
      </c>
      <c r="H288" s="159">
        <v>252</v>
      </c>
      <c r="I288" s="109">
        <f>SUM(I289+I294+I298+I302+I306+I309+I312)</f>
        <v>0</v>
      </c>
      <c r="J288" s="214">
        <f>SUM(J289+J294+J298+J302+J306+J309+J312)</f>
        <v>0</v>
      </c>
      <c r="K288" s="150">
        <f>SUM(K289+K294+K298+K302+K306+K309+K312)</f>
        <v>0</v>
      </c>
      <c r="L288" s="110">
        <f>SUM(L289+L294+L298+L302+L306+L309+L312)</f>
        <v>0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4.2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25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25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25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25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25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25">
        <v>269</v>
      </c>
      <c r="I305" s="114">
        <v>0</v>
      </c>
      <c r="J305" s="178">
        <v>0</v>
      </c>
      <c r="K305" s="178">
        <v>0</v>
      </c>
      <c r="L305" s="198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7" ref="I306:L307">I307</f>
        <v>0</v>
      </c>
      <c r="J306" s="214">
        <f t="shared" si="27"/>
        <v>0</v>
      </c>
      <c r="K306" s="110">
        <f t="shared" si="27"/>
        <v>0</v>
      </c>
      <c r="L306" s="110">
        <f t="shared" si="27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25">
        <v>271</v>
      </c>
      <c r="I307" s="110">
        <f t="shared" si="27"/>
        <v>0</v>
      </c>
      <c r="J307" s="217">
        <f t="shared" si="27"/>
        <v>0</v>
      </c>
      <c r="K307" s="149">
        <f t="shared" si="27"/>
        <v>0</v>
      </c>
      <c r="L307" s="149">
        <f t="shared" si="27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>
        <v>0</v>
      </c>
      <c r="J308" s="178">
        <v>0</v>
      </c>
      <c r="K308" s="178">
        <v>0</v>
      </c>
      <c r="L308" s="198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25">
        <v>273</v>
      </c>
      <c r="I309" s="110">
        <f aca="true" t="shared" si="28" ref="I309:L310">I310</f>
        <v>0</v>
      </c>
      <c r="J309" s="214">
        <f t="shared" si="28"/>
        <v>0</v>
      </c>
      <c r="K309" s="110">
        <f t="shared" si="28"/>
        <v>0</v>
      </c>
      <c r="L309" s="110">
        <f t="shared" si="28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8"/>
        <v>0</v>
      </c>
      <c r="J310" s="214">
        <f t="shared" si="28"/>
        <v>0</v>
      </c>
      <c r="K310" s="110">
        <f t="shared" si="28"/>
        <v>0</v>
      </c>
      <c r="L310" s="110">
        <f t="shared" si="28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25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25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25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25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25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25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25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25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I328</f>
        <v>0</v>
      </c>
      <c r="J326" s="150">
        <f>J328</f>
        <v>0</v>
      </c>
      <c r="K326" s="150">
        <f>K328</f>
        <v>0</v>
      </c>
      <c r="L326" s="110">
        <f>L328</f>
        <v>0</v>
      </c>
    </row>
    <row r="327" spans="1:12" ht="15" customHeight="1">
      <c r="A327" s="132">
        <v>1</v>
      </c>
      <c r="B327" s="134"/>
      <c r="C327" s="134"/>
      <c r="D327" s="134"/>
      <c r="E327" s="134"/>
      <c r="F327" s="133"/>
      <c r="G327" s="166">
        <v>2</v>
      </c>
      <c r="H327" s="159">
        <v>3</v>
      </c>
      <c r="I327" s="135">
        <v>4</v>
      </c>
      <c r="J327" s="216">
        <v>5</v>
      </c>
      <c r="K327" s="131">
        <v>6</v>
      </c>
      <c r="L327" s="131">
        <v>7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/>
      <c r="G328" s="105" t="s">
        <v>161</v>
      </c>
      <c r="H328" s="125">
        <v>291</v>
      </c>
      <c r="I328" s="109">
        <f>I329+I330</f>
        <v>0</v>
      </c>
      <c r="J328" s="109">
        <f>J329+J330</f>
        <v>0</v>
      </c>
      <c r="K328" s="109">
        <f>K329+K330</f>
        <v>0</v>
      </c>
      <c r="L328" s="109">
        <f>L329+L330</f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1</v>
      </c>
      <c r="G329" s="106" t="s">
        <v>162</v>
      </c>
      <c r="H329" s="159">
        <v>292</v>
      </c>
      <c r="I329" s="178">
        <v>0</v>
      </c>
      <c r="J329" s="178">
        <v>0</v>
      </c>
      <c r="K329" s="178">
        <v>0</v>
      </c>
      <c r="L329" s="198">
        <v>0</v>
      </c>
    </row>
    <row r="330" spans="1:12" ht="15" customHeight="1">
      <c r="A330" s="111">
        <v>3</v>
      </c>
      <c r="B330" s="111">
        <v>3</v>
      </c>
      <c r="C330" s="104">
        <v>2</v>
      </c>
      <c r="D330" s="105">
        <v>3</v>
      </c>
      <c r="E330" s="106">
        <v>1</v>
      </c>
      <c r="F330" s="167">
        <v>2</v>
      </c>
      <c r="G330" s="106" t="s">
        <v>163</v>
      </c>
      <c r="H330" s="125">
        <v>293</v>
      </c>
      <c r="I330" s="114">
        <v>0</v>
      </c>
      <c r="J330" s="114">
        <v>0</v>
      </c>
      <c r="K330" s="114">
        <v>0</v>
      </c>
      <c r="L330" s="114">
        <v>0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9" ref="I335:L336">I336</f>
        <v>0</v>
      </c>
      <c r="J335" s="150">
        <f t="shared" si="29"/>
        <v>0</v>
      </c>
      <c r="K335" s="150">
        <f t="shared" si="29"/>
        <v>0</v>
      </c>
      <c r="L335" s="110">
        <f t="shared" si="29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9"/>
        <v>0</v>
      </c>
      <c r="J336" s="148">
        <f t="shared" si="29"/>
        <v>0</v>
      </c>
      <c r="K336" s="148">
        <f t="shared" si="29"/>
        <v>0</v>
      </c>
      <c r="L336" s="149">
        <f t="shared" si="29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30" ref="I338:L339">I339</f>
        <v>0</v>
      </c>
      <c r="J338" s="150">
        <f t="shared" si="30"/>
        <v>0</v>
      </c>
      <c r="K338" s="150">
        <f t="shared" si="30"/>
        <v>0</v>
      </c>
      <c r="L338" s="110">
        <f t="shared" si="30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30"/>
        <v>0</v>
      </c>
      <c r="J339" s="150">
        <f t="shared" si="30"/>
        <v>0</v>
      </c>
      <c r="K339" s="150">
        <f t="shared" si="30"/>
        <v>0</v>
      </c>
      <c r="L339" s="110">
        <f t="shared" si="30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1" ref="I341:L342">I342</f>
        <v>0</v>
      </c>
      <c r="J341" s="150">
        <f t="shared" si="31"/>
        <v>0</v>
      </c>
      <c r="K341" s="150">
        <f t="shared" si="31"/>
        <v>0</v>
      </c>
      <c r="L341" s="110">
        <f t="shared" si="31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1"/>
        <v>0</v>
      </c>
      <c r="J342" s="150">
        <f t="shared" si="31"/>
        <v>0</v>
      </c>
      <c r="K342" s="150">
        <f t="shared" si="31"/>
        <v>0</v>
      </c>
      <c r="L342" s="110">
        <f t="shared" si="31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SUM(I30+I172)</f>
        <v>1675</v>
      </c>
      <c r="J344" s="226">
        <f>SUM(J30+J172)</f>
        <v>1675</v>
      </c>
      <c r="K344" s="226">
        <f>SUM(K30+K172)</f>
        <v>1674.63</v>
      </c>
      <c r="L344" s="227">
        <f>SUM(L30+L172)</f>
        <v>1674.63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 t="s">
        <v>205</v>
      </c>
      <c r="H347" s="232"/>
      <c r="I347" s="3"/>
      <c r="J347" s="3"/>
      <c r="K347" s="230" t="s">
        <v>206</v>
      </c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 t="s">
        <v>207</v>
      </c>
      <c r="H350" s="3"/>
      <c r="I350" s="240"/>
      <c r="J350" s="3"/>
      <c r="K350" s="251" t="s">
        <v>208</v>
      </c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Kulturos 4</dc:creator>
  <cp:keywords/>
  <dc:description/>
  <cp:lastModifiedBy>Kulturos 4</cp:lastModifiedBy>
  <dcterms:created xsi:type="dcterms:W3CDTF">2015-02-02T19:24:02Z</dcterms:created>
  <dcterms:modified xsi:type="dcterms:W3CDTF">2015-10-08T12:08:23Z</dcterms:modified>
  <cp:category/>
  <cp:version/>
  <cp:contentType/>
  <cp:contentStatus/>
</cp:coreProperties>
</file>