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<sst xmlns="http://schemas.openxmlformats.org/spreadsheetml/2006/main" count="711" uniqueCount="209">
  <si>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</si>
  <si>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</si>
  <si>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</si>
  <si>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</si>
  <si>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</si>
  <si>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</si>
  <si>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</si>
  <si>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</si>
  <si>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</si>
  <si>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</si>
  <si>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</si>
  <si>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</si>
  <si>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</si>
  <si>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</si>
  <si>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</si>
  <si>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</si>
  <si>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</si>
  <si>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</si>
  <si>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</si>
  <si>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</si>
  <si>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</si>
  <si>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</si>
  <si>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</si>
  <si>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</si>
  <si>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</si>
  <si>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</si>
  <si>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</si>
  <si>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</si>
  <si>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</si>
  <si>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</si>
  <si>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</si>
  <si>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</si>
  <si>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</si>
  <si>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</si>
  <si>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</si>
  <si>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</si>
  <si>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</si>
  <si>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</si>
  <si>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</si>
  <si>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</si>
  <si>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</si>
  <si>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</si>
  <si>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</si>
  <si>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</si>
  <si>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</si>
  <si>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</si>
  <si>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</si>
  <si>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</si>
  <si>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</si>
  <si>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</si>
  <si>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</si>
  <si>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</si>
  <si>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</si>
  <si>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</si>
  <si>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</si>
  <si>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</si>
  <si>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</si>
  <si>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</si>
  <si>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</si>
  <si>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</si>
  <si>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</si>
  <si>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</si>
  <si>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</si>
  <si>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</si>
  <si>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</si>
  <si>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</si>
  <si>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</si>
  <si>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</si>
  <si>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</si>
  <si>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</si>
  <si>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</si>
  <si>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</si>
  <si>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</si>
  <si>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</si>
  <si>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</si>
  <si>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</si>
  <si>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</si>
  <si>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</si>
  <si>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</si>
  <si>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</si>
  <si>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</si>
  <si>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</si>
  <si>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</si>
  <si>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</si>
  <si>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</si>
  <si>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</si>
  <si>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</si>
  <si>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</si>
  <si>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</si>
  <si>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</si>
  <si>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</si>
  <si>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</si>
  <si>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</si>
  <si>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</si>
  <si>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</si>
  <si>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</si>
  <si>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</si>
  <si>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</si>
  <si>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</si>
  <si>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</si>
  <si>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</si>
  <si>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</si>
  <si>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</si>
  <si>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</si>
  <si>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</si>
  <si>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</si>
  <si>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</si>
  <si>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</si>
  <si>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</si>
  <si>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</si>
  <si>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</si>
  <si>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</si>
  <si>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</si>
  <si>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</si>
  <si>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</si>
  <si>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</si>
  <si>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</si>
  <si>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</si>
  <si>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</si>
  <si>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</si>
  <si>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</si>
  <si>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</si>
  <si>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</si>
  <si>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</si>
  <si>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</si>
  <si>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</si>
  <si>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</si>
  <si>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</si>
  <si>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</si>
  <si>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</si>
  <si>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</si>
  <si>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</si>
  <si>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</si>
  <si>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</si>
  <si>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</si>
  <si>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</si>
  <si>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</si>
  <si>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</si>
  <si>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</si>
  <si>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</si>
  <si>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</si>
  <si>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</si>
  <si>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</si>
  <si>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</si>
  <si>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</si>
  <si>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</si>
  <si>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</si>
  <si>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</si>
  <si>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</si>
  <si>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</si>
  <si>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</si>
  <si>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</si>
  <si>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</si>
  <si>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</si>
  <si>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</si>
  <si>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</si>
  <si>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</si>
  <si>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</si>
  <si>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</si>
  <si>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</si>
  <si>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</si>
  <si>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</si>
  <si>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</si>
  <si>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</si>
  <si>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</si>
  <si>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</si>
  <si>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</si>
  <si>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</si>
  <si>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</si>
  <si>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</si>
  <si>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</si>
  <si>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</si>
  <si>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</si>
  <si>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</si>
  <si>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</si>
  <si>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</si>
  <si>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</si>
  <si>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</si>
  <si>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</si>
  <si>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</si>
  <si>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</si>
  <si>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</si>
  <si>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</si>
  <si>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</si>
  <si>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</si>
  <si>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</si>
  <si>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BIRŽELIO MĖN. 30 D.</t>
  </si>
  <si>
    <t>2 ketvirtis</t>
  </si>
  <si>
    <t>Kultūros</t>
  </si>
  <si>
    <t>Kitos kultūros ir meno įstaigos</t>
  </si>
  <si>
    <t>302022532</t>
  </si>
  <si>
    <t>03.01.02.01 - Gerinti savivaldybės kultūros centrų veiklą</t>
  </si>
  <si>
    <t>03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</si>
  <si>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</si>
  <si>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</si>
  <si>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</si>
  <si>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</si>
  <si>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</si>
  <si>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</si>
  <si>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</si>
  <si>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</si>
  <si>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</si>
  <si>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</si>
  <si>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BĮ Kruonio kultūros centras, 302022532, Darsūniškio g.1, Kruonio gyv. Kaišiadorių r.</t>
  </si>
  <si>
    <t>Živilė Grigonytė</t>
  </si>
  <si>
    <t>Vyr.buhalterė</t>
  </si>
  <si>
    <t>Galia Valionienė</t>
  </si>
  <si>
    <t>Kultūrinės veiklos vadybininkė laikinai vykdanti direktorės pareigas</t>
  </si>
  <si>
    <t>2016.07.07   Nr. SD - 104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</si>
</sst>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 Balt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3" fillId="0" borderId="0" xfId="47" applyFont="1" applyFill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4" fillId="0" borderId="0" xfId="39" applyFont="1" applyFill="1" applyBorder="1" applyAlignment="1">
      <alignment horizontal="right" vertical="center"/>
      <protection/>
    </xf>
    <xf numFmtId="0" fontId="4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5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6" fillId="0" borderId="0" xfId="47" applyFont="1" applyFill="1" applyBorder="1" applyAlignment="1">
      <alignment horizontal="left"/>
      <protection/>
    </xf>
    <xf numFmtId="2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>
      <alignment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7" fillId="0" borderId="0" xfId="39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3" fillId="0" borderId="0" xfId="39" applyFont="1" applyFill="1" applyBorder="1" applyAlignment="1">
      <alignment/>
      <protection/>
    </xf>
    <xf numFmtId="2" fontId="8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7" applyFont="1" applyFill="1" applyBorder="1" applyAlignment="1" applyProtection="1">
      <alignment horizontal="center" vertical="center" wrapText="1"/>
      <protection/>
    </xf>
    <xf numFmtId="2" fontId="4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wrapText="1"/>
      <protection/>
    </xf>
    <xf numFmtId="2" fontId="6" fillId="0" borderId="0" xfId="48" applyNumberFormat="1" applyFont="1" applyFill="1" applyBorder="1" applyAlignment="1" applyProtection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3" fontId="3" fillId="0" borderId="10" xfId="47" applyNumberFormat="1" applyFont="1" applyFill="1" applyBorder="1" applyAlignment="1" applyProtection="1">
      <alignment/>
      <protection/>
    </xf>
    <xf numFmtId="0" fontId="10" fillId="0" borderId="0" xfId="48" applyFont="1" applyFill="1" applyBorder="1" applyAlignment="1">
      <alignment horizontal="center"/>
      <protection/>
    </xf>
    <xf numFmtId="2" fontId="6" fillId="0" borderId="0" xfId="48" applyNumberFormat="1" applyFont="1" applyFill="1" applyBorder="1" applyAlignment="1" applyProtection="1">
      <alignment horizontal="right"/>
      <protection/>
    </xf>
    <xf numFmtId="3" fontId="3" fillId="0" borderId="10" xfId="47" applyNumberFormat="1" applyFont="1" applyFill="1" applyBorder="1" applyAlignment="1" applyProtection="1">
      <alignment/>
      <protection/>
    </xf>
    <xf numFmtId="1" fontId="3" fillId="0" borderId="10" xfId="47" applyNumberFormat="1" applyFont="1" applyFill="1" applyBorder="1" applyAlignment="1" applyProtection="1">
      <alignment/>
      <protection/>
    </xf>
    <xf numFmtId="0" fontId="6" fillId="0" borderId="0" xfId="39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3" fontId="3" fillId="0" borderId="12" xfId="47" applyNumberFormat="1" applyFont="1" applyFill="1" applyBorder="1" applyAlignment="1" applyProtection="1">
      <alignment/>
      <protection/>
    </xf>
    <xf numFmtId="0" fontId="6" fillId="0" borderId="13" xfId="39" applyFont="1" applyFill="1" applyBorder="1" applyAlignment="1">
      <alignment horizontal="right"/>
      <protection/>
    </xf>
    <xf numFmtId="0" fontId="3" fillId="0" borderId="14" xfId="39" applyFont="1" applyFill="1" applyBorder="1" applyAlignment="1">
      <alignment/>
      <protection/>
    </xf>
    <xf numFmtId="0" fontId="3" fillId="0" borderId="10" xfId="39" applyFont="1" applyFill="1" applyBorder="1" applyAlignment="1">
      <alignment/>
      <protection/>
    </xf>
    <xf numFmtId="0" fontId="6" fillId="0" borderId="15" xfId="39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 applyProtection="1">
      <alignment horizontal="right"/>
      <protection locked="0"/>
    </xf>
    <xf numFmtId="3" fontId="3" fillId="0" borderId="17" xfId="47" applyNumberFormat="1" applyFont="1" applyFill="1" applyBorder="1" applyAlignment="1" applyProtection="1">
      <alignment/>
      <protection/>
    </xf>
    <xf numFmtId="0" fontId="11" fillId="0" borderId="11" xfId="47" applyFont="1" applyFill="1" applyBorder="1">
      <alignment/>
      <protection/>
    </xf>
    <xf numFmtId="0" fontId="11" fillId="0" borderId="11" xfId="47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6" fillId="0" borderId="11" xfId="47" applyNumberFormat="1" applyFont="1" applyFill="1" applyBorder="1" applyAlignment="1" applyProtection="1">
      <alignment horizontal="right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12" fillId="0" borderId="10" xfId="47" applyNumberFormat="1" applyFont="1" applyFill="1" applyBorder="1" applyAlignment="1" applyProtection="1">
      <alignment horizontal="center" vertical="center" wrapText="1"/>
      <protection/>
    </xf>
    <xf numFmtId="49" fontId="12" fillId="0" borderId="18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Fill="1" applyBorder="1" applyAlignment="1" applyProtection="1">
      <alignment horizontal="center" vertical="center" wrapText="1"/>
      <protection/>
    </xf>
    <xf numFmtId="0" fontId="4" fillId="0" borderId="18" xfId="47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center" vertical="center" wrapText="1"/>
      <protection/>
    </xf>
    <xf numFmtId="1" fontId="4" fillId="0" borderId="18" xfId="47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Font="1" applyFill="1">
      <alignment/>
      <protection/>
    </xf>
    <xf numFmtId="0" fontId="13" fillId="0" borderId="10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top" wrapText="1"/>
      <protection/>
    </xf>
    <xf numFmtId="0" fontId="13" fillId="0" borderId="19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13" fillId="0" borderId="0" xfId="47" applyFont="1" applyFill="1" applyBorder="1">
      <alignment/>
      <protection/>
    </xf>
    <xf numFmtId="0" fontId="13" fillId="0" borderId="18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6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horizontal="center" vertical="top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horizontal="center"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 applyProtection="1">
      <alignment horizontal="right" vertical="center" wrapText="1"/>
      <protection/>
    </xf>
    <xf numFmtId="2" fontId="3" fillId="0" borderId="17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top" wrapText="1"/>
      <protection/>
    </xf>
    <xf numFmtId="0" fontId="13" fillId="0" borderId="16" xfId="47" applyFont="1" applyFill="1" applyBorder="1" applyAlignment="1">
      <alignment vertical="top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vertical="top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horizontal="center" vertical="top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2" fontId="3" fillId="33" borderId="23" xfId="47" applyNumberFormat="1" applyFont="1" applyFill="1" applyBorder="1" applyAlignment="1">
      <alignment horizontal="right" vertical="center" wrapText="1"/>
      <protection/>
    </xf>
    <xf numFmtId="2" fontId="3" fillId="33" borderId="24" xfId="47" applyNumberFormat="1" applyFont="1" applyFill="1" applyBorder="1" applyAlignment="1">
      <alignment horizontal="right" vertical="center" wrapText="1"/>
      <protection/>
    </xf>
    <xf numFmtId="2" fontId="3" fillId="33" borderId="12" xfId="47" applyNumberFormat="1" applyFont="1" applyFill="1" applyBorder="1" applyAlignment="1">
      <alignment horizontal="right" vertical="center" wrapText="1"/>
      <protection/>
    </xf>
    <xf numFmtId="1" fontId="3" fillId="0" borderId="17" xfId="47" applyNumberFormat="1" applyFont="1" applyFill="1" applyBorder="1" applyAlignment="1">
      <alignment horizontal="center" vertical="top" wrapText="1"/>
      <protection/>
    </xf>
    <xf numFmtId="0" fontId="3" fillId="0" borderId="21" xfId="47" applyFont="1" applyFill="1" applyBorder="1" applyAlignment="1">
      <alignment vertical="top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1" fontId="6" fillId="0" borderId="17" xfId="47" applyNumberFormat="1" applyFont="1" applyFill="1" applyBorder="1" applyAlignment="1">
      <alignment horizontal="center" vertical="top" wrapText="1"/>
      <protection/>
    </xf>
    <xf numFmtId="1" fontId="6" fillId="0" borderId="14" xfId="47" applyNumberFormat="1" applyFont="1" applyFill="1" applyBorder="1" applyAlignment="1">
      <alignment horizontal="center" vertical="top" wrapText="1"/>
      <protection/>
    </xf>
    <xf numFmtId="1" fontId="6" fillId="0" borderId="10" xfId="47" applyNumberFormat="1" applyFont="1" applyFill="1" applyBorder="1" applyAlignment="1">
      <alignment horizontal="center" vertical="top" wrapText="1"/>
      <protection/>
    </xf>
    <xf numFmtId="0" fontId="3" fillId="0" borderId="12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horizontal="center" vertical="top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2" fontId="3" fillId="0" borderId="23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center" wrapText="1"/>
      <protection/>
    </xf>
    <xf numFmtId="0" fontId="13" fillId="0" borderId="16" xfId="47" applyFont="1" applyFill="1" applyBorder="1" applyAlignment="1">
      <alignment vertical="center" wrapText="1"/>
      <protection/>
    </xf>
    <xf numFmtId="0" fontId="13" fillId="0" borderId="18" xfId="47" applyFont="1" applyFill="1" applyBorder="1" applyAlignment="1">
      <alignment vertical="center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21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Alignment="1">
      <alignment vertical="top"/>
      <protection/>
    </xf>
    <xf numFmtId="0" fontId="3" fillId="0" borderId="0" xfId="47" applyFont="1" applyFill="1" applyBorder="1" applyAlignment="1">
      <alignment vertical="top"/>
      <protection/>
    </xf>
    <xf numFmtId="2" fontId="3" fillId="0" borderId="17" xfId="47" applyNumberFormat="1" applyFont="1" applyFill="1" applyBorder="1" applyAlignment="1">
      <alignment horizontal="right" vertical="center" wrapText="1"/>
      <protection/>
    </xf>
    <xf numFmtId="0" fontId="3" fillId="0" borderId="18" xfId="47" applyFont="1" applyFill="1" applyBorder="1" applyAlignment="1">
      <alignment vertical="top" wrapText="1"/>
      <protection/>
    </xf>
    <xf numFmtId="2" fontId="3" fillId="33" borderId="22" xfId="47" applyNumberFormat="1" applyFont="1" applyFill="1" applyBorder="1" applyAlignment="1">
      <alignment horizontal="right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>
      <alignment horizontal="right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3" fillId="0" borderId="10" xfId="47" applyFont="1" applyFill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horizontal="center" vertical="top" wrapText="1"/>
      <protection/>
    </xf>
    <xf numFmtId="0" fontId="3" fillId="0" borderId="16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2" xfId="47" applyFont="1" applyFill="1" applyBorder="1" applyAlignment="1">
      <alignment horizontal="center" vertical="top" wrapText="1"/>
      <protection/>
    </xf>
    <xf numFmtId="0" fontId="3" fillId="0" borderId="15" xfId="47" applyFont="1" applyFill="1" applyBorder="1" applyAlignment="1">
      <alignment vertical="top" wrapText="1"/>
      <protection/>
    </xf>
    <xf numFmtId="2" fontId="3" fillId="0" borderId="23" xfId="47" applyNumberFormat="1" applyFont="1" applyFill="1" applyBorder="1" applyAlignment="1">
      <alignment horizontal="right" vertical="center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horizontal="center" vertical="top" wrapText="1"/>
      <protection/>
    </xf>
    <xf numFmtId="2" fontId="3" fillId="0" borderId="13" xfId="47" applyNumberFormat="1" applyFont="1" applyFill="1" applyBorder="1" applyAlignment="1">
      <alignment horizontal="right" vertical="center" wrapText="1"/>
      <protection/>
    </xf>
    <xf numFmtId="2" fontId="3" fillId="0" borderId="13" xfId="47" applyNumberFormat="1" applyFont="1" applyFill="1" applyBorder="1" applyAlignment="1" applyProtection="1">
      <alignment horizontal="right" vertical="center" wrapText="1"/>
      <protection/>
    </xf>
    <xf numFmtId="0" fontId="13" fillId="0" borderId="14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center" wrapText="1"/>
      <protection/>
    </xf>
    <xf numFmtId="0" fontId="3" fillId="0" borderId="13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15" xfId="47" applyFont="1" applyFill="1" applyBorder="1" applyAlignment="1">
      <alignment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2" fontId="3" fillId="0" borderId="16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24" xfId="47" applyFont="1" applyFill="1" applyBorder="1" applyAlignment="1">
      <alignment vertical="top" wrapText="1"/>
      <protection/>
    </xf>
    <xf numFmtId="2" fontId="3" fillId="0" borderId="16" xfId="47" applyNumberFormat="1" applyFont="1" applyFill="1" applyBorder="1" applyAlignment="1">
      <alignment horizontal="right" vertical="center" wrapText="1"/>
      <protection/>
    </xf>
    <xf numFmtId="0" fontId="13" fillId="0" borderId="18" xfId="47" applyFont="1" applyFill="1" applyBorder="1" applyAlignment="1">
      <alignment horizontal="center" vertical="top" wrapText="1"/>
      <protection/>
    </xf>
    <xf numFmtId="0" fontId="13" fillId="0" borderId="11" xfId="47" applyFont="1" applyFill="1" applyBorder="1" applyAlignment="1">
      <alignment vertical="top" wrapText="1"/>
      <protection/>
    </xf>
    <xf numFmtId="2" fontId="3" fillId="0" borderId="12" xfId="47" applyNumberFormat="1" applyFont="1" applyFill="1" applyBorder="1" applyAlignment="1">
      <alignment horizontal="right" vertical="center" wrapText="1"/>
      <protection/>
    </xf>
    <xf numFmtId="2" fontId="3" fillId="0" borderId="12" xfId="47" applyNumberFormat="1" applyFont="1" applyFill="1" applyBorder="1" applyAlignment="1" applyProtection="1">
      <alignment horizontal="right" vertical="center" wrapText="1"/>
      <protection/>
    </xf>
    <xf numFmtId="2" fontId="3" fillId="0" borderId="20" xfId="47" applyNumberFormat="1" applyFont="1" applyFill="1" applyBorder="1" applyAlignment="1">
      <alignment horizontal="right" vertical="center" wrapText="1"/>
      <protection/>
    </xf>
    <xf numFmtId="2" fontId="3" fillId="0" borderId="20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vertical="top" wrapText="1"/>
      <protection/>
    </xf>
    <xf numFmtId="0" fontId="3" fillId="0" borderId="19" xfId="47" applyFont="1" applyFill="1" applyBorder="1" applyAlignment="1">
      <alignment vertical="center" wrapText="1"/>
      <protection/>
    </xf>
    <xf numFmtId="1" fontId="6" fillId="0" borderId="13" xfId="47" applyNumberFormat="1" applyFont="1" applyFill="1" applyBorder="1" applyAlignment="1">
      <alignment horizontal="center" vertical="center" wrapText="1"/>
      <protection/>
    </xf>
    <xf numFmtId="0" fontId="6" fillId="0" borderId="16" xfId="47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3" fillId="0" borderId="11" xfId="47" applyFont="1" applyFill="1" applyBorder="1" applyAlignment="1">
      <alignment horizontal="center" vertical="top" wrapText="1"/>
      <protection/>
    </xf>
    <xf numFmtId="0" fontId="3" fillId="0" borderId="14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horizontal="center" vertical="top" wrapText="1"/>
      <protection/>
    </xf>
    <xf numFmtId="2" fontId="3" fillId="33" borderId="17" xfId="47" applyNumberFormat="1" applyFont="1" applyFill="1" applyBorder="1" applyAlignment="1" applyProtection="1">
      <alignment horizontal="right" vertical="center" wrapText="1"/>
      <protection/>
    </xf>
    <xf numFmtId="0" fontId="6" fillId="0" borderId="15" xfId="47" applyFont="1" applyFill="1" applyBorder="1" applyAlignment="1">
      <alignment horizontal="center" vertical="top" wrapText="1"/>
      <protection/>
    </xf>
    <xf numFmtId="0" fontId="14" fillId="0" borderId="17" xfId="47" applyFont="1" applyFill="1" applyBorder="1" applyAlignment="1">
      <alignment vertical="top" wrapText="1"/>
      <protection/>
    </xf>
    <xf numFmtId="0" fontId="14" fillId="0" borderId="17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2" fontId="3" fillId="33" borderId="11" xfId="47" applyNumberFormat="1" applyFont="1" applyFill="1" applyBorder="1" applyAlignment="1">
      <alignment horizontal="right" vertical="center" wrapText="1"/>
      <protection/>
    </xf>
    <xf numFmtId="2" fontId="3" fillId="33" borderId="15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>
      <alignment/>
      <protection/>
    </xf>
    <xf numFmtId="0" fontId="3" fillId="0" borderId="10" xfId="47" applyFont="1" applyFill="1" applyBorder="1">
      <alignment/>
      <protection/>
    </xf>
    <xf numFmtId="0" fontId="3" fillId="0" borderId="17" xfId="47" applyFont="1" applyFill="1" applyBorder="1">
      <alignment/>
      <protection/>
    </xf>
    <xf numFmtId="0" fontId="3" fillId="0" borderId="19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13" fillId="0" borderId="17" xfId="47" applyFont="1" applyFill="1" applyBorder="1">
      <alignment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0" xfId="47" applyFont="1" applyFill="1" applyAlignment="1">
      <alignment horizontal="left"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15" fillId="0" borderId="11" xfId="47" applyFont="1" applyFill="1" applyBorder="1" applyAlignment="1">
      <alignment horizontal="left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3" fillId="0" borderId="11" xfId="47" applyFont="1" applyFill="1" applyBorder="1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16" fillId="0" borderId="15" xfId="47" applyFont="1" applyFill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vertical="top"/>
      <protection/>
    </xf>
    <xf numFmtId="0" fontId="3" fillId="0" borderId="11" xfId="47" applyFont="1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center" vertical="top"/>
      <protection/>
    </xf>
    <xf numFmtId="0" fontId="3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6" fillId="0" borderId="0" xfId="47" applyFont="1" applyFill="1">
      <alignment/>
      <protection/>
    </xf>
    <xf numFmtId="0" fontId="6" fillId="0" borderId="0" xfId="47" applyFont="1" applyFill="1" applyBorder="1">
      <alignment/>
      <protection/>
    </xf>
    <xf numFmtId="3" fontId="3" fillId="0" borderId="16" xfId="47" applyNumberFormat="1" applyFont="1" applyFill="1" applyBorder="1" applyAlignment="1" applyProtection="1">
      <alignment horizontal="center"/>
      <protection locked="0"/>
    </xf>
    <xf numFmtId="3" fontId="3" fillId="0" borderId="17" xfId="47" applyNumberFormat="1" applyFont="1" applyFill="1" applyBorder="1" applyAlignment="1" applyProtection="1">
      <alignment horizontal="center"/>
      <protection/>
    </xf>
    <xf numFmtId="3" fontId="3" fillId="0" borderId="10" xfId="47" applyNumberFormat="1" applyFont="1" applyFill="1" applyBorder="1" applyAlignment="1" applyProtection="1">
      <alignment horizontal="center"/>
      <protection/>
    </xf>
    <xf numFmtId="0" fontId="15" fillId="0" borderId="11" xfId="47" applyFont="1" applyFill="1" applyBorder="1" applyAlignment="1">
      <alignment horizontal="left" vertical="top"/>
      <protection/>
    </xf>
    <xf numFmtId="0" fontId="6" fillId="0" borderId="15" xfId="47" applyFont="1" applyFill="1" applyBorder="1" applyAlignment="1">
      <alignment horizontal="center" vertical="top"/>
      <protection/>
    </xf>
    <xf numFmtId="0" fontId="16" fillId="0" borderId="0" xfId="47" applyFont="1" applyFill="1" applyBorder="1" applyAlignment="1">
      <alignment horizontal="center" vertical="top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2" fontId="12" fillId="0" borderId="12" xfId="47" applyNumberFormat="1" applyFont="1" applyFill="1" applyBorder="1" applyAlignment="1" applyProtection="1">
      <alignment horizontal="center" vertical="center" wrapText="1"/>
      <protection/>
    </xf>
    <xf numFmtId="2" fontId="12" fillId="0" borderId="16" xfId="47" applyNumberFormat="1" applyFont="1" applyFill="1" applyBorder="1" applyAlignment="1" applyProtection="1">
      <alignment horizontal="center" vertical="center" wrapText="1"/>
      <protection/>
    </xf>
    <xf numFmtId="2" fontId="12" fillId="0" borderId="23" xfId="47" applyNumberFormat="1" applyFont="1" applyFill="1" applyBorder="1" applyAlignment="1" applyProtection="1">
      <alignment horizontal="center" vertical="center" wrapText="1"/>
      <protection/>
    </xf>
    <xf numFmtId="2" fontId="12" fillId="0" borderId="18" xfId="47" applyNumberFormat="1" applyFont="1" applyFill="1" applyBorder="1" applyAlignment="1" applyProtection="1">
      <alignment horizontal="center" vertical="center" wrapText="1"/>
      <protection/>
    </xf>
    <xf numFmtId="49" fontId="4" fillId="0" borderId="14" xfId="47" applyNumberFormat="1" applyFont="1" applyFill="1" applyBorder="1" applyAlignment="1" applyProtection="1">
      <alignment horizontal="center" vertical="center"/>
      <protection/>
    </xf>
    <xf numFmtId="49" fontId="4" fillId="0" borderId="19" xfId="47" applyNumberFormat="1" applyFont="1" applyFill="1" applyBorder="1" applyAlignment="1" applyProtection="1">
      <alignment horizontal="center" vertical="center"/>
      <protection/>
    </xf>
    <xf numFmtId="49" fontId="4" fillId="0" borderId="17" xfId="47" applyNumberFormat="1" applyFont="1" applyFill="1" applyBorder="1" applyAlignment="1" applyProtection="1">
      <alignment horizontal="center" vertical="center"/>
      <protection/>
    </xf>
    <xf numFmtId="0" fontId="6" fillId="0" borderId="14" xfId="47" applyFont="1" applyFill="1" applyBorder="1" applyAlignment="1">
      <alignment horizontal="center" vertical="top"/>
      <protection/>
    </xf>
    <xf numFmtId="0" fontId="6" fillId="0" borderId="19" xfId="47" applyFont="1" applyFill="1" applyBorder="1" applyAlignment="1">
      <alignment horizontal="center" vertical="top"/>
      <protection/>
    </xf>
    <xf numFmtId="0" fontId="6" fillId="0" borderId="17" xfId="47" applyFont="1" applyFill="1" applyBorder="1" applyAlignment="1">
      <alignment horizontal="center" vertical="top"/>
      <protection/>
    </xf>
    <xf numFmtId="0" fontId="3" fillId="0" borderId="0" xfId="47" applyFont="1" applyFill="1" applyBorder="1" applyAlignment="1">
      <alignment/>
      <protection/>
    </xf>
    <xf numFmtId="0" fontId="3" fillId="0" borderId="11" xfId="47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49" fontId="12" fillId="0" borderId="22" xfId="47" applyNumberFormat="1" applyFont="1" applyFill="1" applyBorder="1" applyAlignment="1" applyProtection="1">
      <alignment horizontal="left" vertical="center" wrapText="1"/>
      <protection/>
    </xf>
    <xf numFmtId="49" fontId="12" fillId="0" borderId="0" xfId="47" applyNumberFormat="1" applyFont="1" applyFill="1" applyBorder="1" applyAlignment="1" applyProtection="1">
      <alignment horizontal="left" vertical="center" wrapText="1"/>
      <protection/>
    </xf>
    <xf numFmtId="49" fontId="12" fillId="0" borderId="21" xfId="47" applyNumberFormat="1" applyFont="1" applyFill="1" applyBorder="1" applyAlignment="1" applyProtection="1">
      <alignment horizontal="left" vertical="center" wrapText="1"/>
      <protection/>
    </xf>
    <xf numFmtId="49" fontId="12" fillId="0" borderId="11" xfId="47" applyNumberFormat="1" applyFont="1" applyFill="1" applyBorder="1" applyAlignment="1" applyProtection="1">
      <alignment horizontal="left" vertical="center" wrapText="1"/>
      <protection/>
    </xf>
    <xf numFmtId="0" fontId="12" fillId="0" borderId="12" xfId="47" applyFont="1" applyFill="1" applyBorder="1" applyAlignment="1" applyProtection="1">
      <alignment horizontal="center" vertical="center"/>
      <protection/>
    </xf>
    <xf numFmtId="0" fontId="12" fillId="0" borderId="16" xfId="47" applyFont="1" applyFill="1" applyBorder="1" applyAlignment="1" applyProtection="1">
      <alignment horizontal="center" vertical="center"/>
      <protection/>
    </xf>
    <xf numFmtId="0" fontId="12" fillId="0" borderId="23" xfId="39" applyFont="1" applyFill="1" applyBorder="1" applyAlignment="1">
      <alignment horizontal="center" vertical="center" wrapText="1"/>
      <protection/>
    </xf>
    <xf numFmtId="0" fontId="12" fillId="0" borderId="18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wrapText="1"/>
      <protection/>
    </xf>
    <xf numFmtId="0" fontId="19" fillId="0" borderId="17" xfId="39" applyFont="1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/>
      <protection/>
    </xf>
    <xf numFmtId="0" fontId="6" fillId="0" borderId="0" xfId="47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>
      <alignment horizontal="left" vertical="center" wrapText="1"/>
      <protection/>
    </xf>
    <xf numFmtId="0" fontId="11" fillId="0" borderId="11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17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  <xf numFmtId="0" fontId="11" fillId="0" borderId="0" xfId="48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1" xfId="47" applyFont="1" applyFill="1" applyBorder="1" applyAlignment="1">
      <alignment horizontal="left" wrapText="1"/>
      <protection/>
    </xf>
    <xf numFmtId="0" fontId="15" fillId="0" borderId="11" xfId="47" applyFont="1" applyFill="1" applyBorder="1" applyAlignment="1">
      <alignment horizontal="left" vertical="center" wrapText="1"/>
      <protection/>
    </xf>
    <xf numFmtId="0" fontId="15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wrapText="1"/>
      <protection/>
    </xf>
    <xf numFmtId="0" fontId="54" fillId="0" borderId="0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34">
      <selection activeCell="G347" sqref="G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2" t="s">
        <v>203</v>
      </c>
      <c r="H6" s="252"/>
      <c r="I6" s="252"/>
      <c r="J6" s="252"/>
      <c r="K6" s="252"/>
      <c r="L6" s="253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3" t="s">
        <v>187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8" t="s">
        <v>208</v>
      </c>
      <c r="H15" s="258"/>
      <c r="I15" s="258"/>
      <c r="J15" s="258"/>
      <c r="K15" s="258"/>
      <c r="M15" s="3"/>
      <c r="N15" s="3"/>
      <c r="O15" s="3"/>
      <c r="P15" s="3"/>
    </row>
    <row r="16" spans="7:1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188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189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192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193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194</v>
      </c>
      <c r="J25" s="210" t="s">
        <v>195</v>
      </c>
      <c r="K25" s="211" t="s">
        <v>196</v>
      </c>
      <c r="L25" s="211" t="s">
        <v>194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124100</v>
      </c>
      <c r="J30" s="63">
        <f>SUM(J31+J41+J62+J83+J91+J107+J130+J146+J155)</f>
        <v>65870</v>
      </c>
      <c r="K30" s="64">
        <f>SUM(K31+K41+K62+K83+K91+K107+K130+K146+K155)</f>
        <v>53250.869999999995</v>
      </c>
      <c r="L30" s="63">
        <f>SUM(L31+L41+L62+L83+L91+L107+L130+L146+L155)</f>
        <v>53212.81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89852</v>
      </c>
      <c r="J31" s="63">
        <f>SUM(J32+J37)</f>
        <v>47200</v>
      </c>
      <c r="K31" s="72">
        <f>SUM(K32+K37)</f>
        <v>39954.729999999996</v>
      </c>
      <c r="L31" s="73">
        <f>SUM(L32+L37)</f>
        <v>39954.729999999996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68600</v>
      </c>
      <c r="J32" s="79">
        <f t="shared" si="0"/>
        <v>36000</v>
      </c>
      <c r="K32" s="80">
        <f t="shared" si="0"/>
        <v>30556.46</v>
      </c>
      <c r="L32" s="79">
        <f t="shared" si="0"/>
        <v>30556.46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68600</v>
      </c>
      <c r="J33" s="79">
        <f t="shared" si="0"/>
        <v>36000</v>
      </c>
      <c r="K33" s="80">
        <f t="shared" si="0"/>
        <v>30556.46</v>
      </c>
      <c r="L33" s="79">
        <f t="shared" si="0"/>
        <v>30556.46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68600</v>
      </c>
      <c r="J34" s="79">
        <f>SUM(J35:J36)</f>
        <v>36000</v>
      </c>
      <c r="K34" s="80">
        <f>SUM(K35:K36)</f>
        <v>30556.46</v>
      </c>
      <c r="L34" s="79">
        <f>SUM(L35:L36)</f>
        <v>30556.46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68600</v>
      </c>
      <c r="J35" s="83">
        <v>36000</v>
      </c>
      <c r="K35" s="83">
        <v>30556.46</v>
      </c>
      <c r="L35" s="83">
        <v>30556.46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21252</v>
      </c>
      <c r="J37" s="79">
        <f t="shared" si="1"/>
        <v>11200</v>
      </c>
      <c r="K37" s="80">
        <f t="shared" si="1"/>
        <v>9398.27</v>
      </c>
      <c r="L37" s="79">
        <f t="shared" si="1"/>
        <v>9398.27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21252</v>
      </c>
      <c r="J38" s="79">
        <f t="shared" si="1"/>
        <v>11200</v>
      </c>
      <c r="K38" s="79">
        <f t="shared" si="1"/>
        <v>9398.27</v>
      </c>
      <c r="L38" s="79">
        <f t="shared" si="1"/>
        <v>9398.27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21252</v>
      </c>
      <c r="J39" s="79">
        <f t="shared" si="1"/>
        <v>11200</v>
      </c>
      <c r="K39" s="79">
        <f t="shared" si="1"/>
        <v>9398.27</v>
      </c>
      <c r="L39" s="79">
        <f t="shared" si="1"/>
        <v>9398.27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21252</v>
      </c>
      <c r="J40" s="83">
        <v>11200</v>
      </c>
      <c r="K40" s="83">
        <v>9398.27</v>
      </c>
      <c r="L40" s="83">
        <v>9398.27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34248</v>
      </c>
      <c r="J41" s="88">
        <f t="shared" si="2"/>
        <v>18670</v>
      </c>
      <c r="K41" s="87">
        <f t="shared" si="2"/>
        <v>13296.140000000001</v>
      </c>
      <c r="L41" s="87">
        <f t="shared" si="2"/>
        <v>13258.080000000002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34248</v>
      </c>
      <c r="J42" s="80">
        <f t="shared" si="2"/>
        <v>18670</v>
      </c>
      <c r="K42" s="79">
        <f t="shared" si="2"/>
        <v>13296.140000000001</v>
      </c>
      <c r="L42" s="80">
        <f t="shared" si="2"/>
        <v>13258.080000000002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34248</v>
      </c>
      <c r="J43" s="80">
        <f t="shared" si="2"/>
        <v>18670</v>
      </c>
      <c r="K43" s="89">
        <f t="shared" si="2"/>
        <v>13296.140000000001</v>
      </c>
      <c r="L43" s="89">
        <f t="shared" si="2"/>
        <v>13258.080000000002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34248</v>
      </c>
      <c r="J44" s="97">
        <f>SUM(J45:J61)-J53</f>
        <v>18670</v>
      </c>
      <c r="K44" s="97">
        <f>SUM(K45:K61)-K53</f>
        <v>13296.140000000001</v>
      </c>
      <c r="L44" s="98">
        <f>SUM(L45:L61)-L53</f>
        <v>13258.080000000002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1650</v>
      </c>
      <c r="J47" s="83">
        <v>860</v>
      </c>
      <c r="K47" s="83">
        <v>523.77</v>
      </c>
      <c r="L47" s="83">
        <v>523.77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1400</v>
      </c>
      <c r="J48" s="83">
        <v>850</v>
      </c>
      <c r="K48" s="83">
        <v>679.53</v>
      </c>
      <c r="L48" s="83">
        <v>679.53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2400</v>
      </c>
      <c r="J51" s="83">
        <v>1460</v>
      </c>
      <c r="K51" s="83">
        <v>1121.18</v>
      </c>
      <c r="L51" s="83">
        <v>1121.18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450</v>
      </c>
      <c r="J52" s="83">
        <v>450</v>
      </c>
      <c r="K52" s="83">
        <v>420.87</v>
      </c>
      <c r="L52" s="83">
        <v>420.87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600</v>
      </c>
      <c r="J57" s="83">
        <v>600</v>
      </c>
      <c r="K57" s="83">
        <v>500</v>
      </c>
      <c r="L57" s="83">
        <v>500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23130</v>
      </c>
      <c r="J60" s="83">
        <v>12000</v>
      </c>
      <c r="K60" s="83">
        <v>8474.45</v>
      </c>
      <c r="L60" s="83">
        <v>8474.45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4618</v>
      </c>
      <c r="J61" s="83">
        <v>2450</v>
      </c>
      <c r="K61" s="83">
        <v>1576.34</v>
      </c>
      <c r="L61" s="83">
        <v>1538.28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124100</v>
      </c>
      <c r="J344" s="189">
        <f>SUM(J30+J172)</f>
        <v>65870</v>
      </c>
      <c r="K344" s="189">
        <f>SUM(K30+K172)</f>
        <v>53250.869999999995</v>
      </c>
      <c r="L344" s="190">
        <f>SUM(L30+L172)</f>
        <v>53212.81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25.5">
      <c r="A347" s="191"/>
      <c r="B347" s="192"/>
      <c r="C347" s="192"/>
      <c r="D347" s="193"/>
      <c r="E347" s="193"/>
      <c r="F347" s="254"/>
      <c r="G347" s="255" t="s">
        <v>207</v>
      </c>
      <c r="H347" s="256"/>
      <c r="I347" s="257"/>
      <c r="J347" s="257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7:L7"/>
    <mergeCell ref="G8:K8"/>
    <mergeCell ref="A9:L9"/>
    <mergeCell ref="G10:K10"/>
    <mergeCell ref="G11:K11"/>
    <mergeCell ref="G6:L6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cp:lastPrinted>2016-07-07T12:28:49Z</cp:lastPrinted>
  <dcterms:created xsi:type="dcterms:W3CDTF">2015-02-02T19:24:02Z</dcterms:created>
  <dcterms:modified xsi:type="dcterms:W3CDTF">2016-07-07T12:41:45Z</dcterms:modified>
  <cp:category/>
  <cp:version/>
  <cp:contentType/>
  <cp:contentStatus/>
</cp:coreProperties>
</file>